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งานต้นปาล์ม\งานบูธ\มิ.ย. 67\"/>
    </mc:Choice>
  </mc:AlternateContent>
  <xr:revisionPtr revIDLastSave="0" documentId="13_ncr:1_{1FEE0E88-4BD4-441F-9540-7BCA4236D606}" xr6:coauthVersionLast="47" xr6:coauthVersionMax="47" xr10:uidLastSave="{00000000-0000-0000-0000-000000000000}"/>
  <bookViews>
    <workbookView xWindow="-120" yWindow="-120" windowWidth="29040" windowHeight="15720" tabRatio="925" xr2:uid="{31DC3317-66C9-4350-A763-0B340A759331}"/>
  </bookViews>
  <sheets>
    <sheet name="สรุป" sheetId="15" r:id="rId1"/>
    <sheet name="ยกมา" sheetId="33" r:id="rId2"/>
    <sheet name="1" sheetId="35" r:id="rId3"/>
    <sheet name="2" sheetId="36" r:id="rId4"/>
    <sheet name="3" sheetId="37" r:id="rId5"/>
    <sheet name="4" sheetId="38" r:id="rId6"/>
    <sheet name="5" sheetId="39" r:id="rId7"/>
    <sheet name="6" sheetId="40" r:id="rId8"/>
    <sheet name="7" sheetId="41" r:id="rId9"/>
    <sheet name="8" sheetId="42" r:id="rId10"/>
    <sheet name="9" sheetId="43" r:id="rId11"/>
    <sheet name="10" sheetId="44" r:id="rId12"/>
    <sheet name="11" sheetId="45" r:id="rId13"/>
    <sheet name="12" sheetId="46" r:id="rId14"/>
    <sheet name="13" sheetId="47" r:id="rId15"/>
    <sheet name="14" sheetId="48" r:id="rId16"/>
    <sheet name="15" sheetId="49" r:id="rId17"/>
    <sheet name="16" sheetId="50" r:id="rId18"/>
    <sheet name="17" sheetId="51" r:id="rId19"/>
    <sheet name="18" sheetId="52" r:id="rId20"/>
    <sheet name="19" sheetId="53" r:id="rId21"/>
    <sheet name="20" sheetId="54" r:id="rId22"/>
    <sheet name="21" sheetId="55" r:id="rId23"/>
    <sheet name="22" sheetId="56" r:id="rId24"/>
    <sheet name="23" sheetId="57" r:id="rId25"/>
    <sheet name="24" sheetId="58" r:id="rId26"/>
    <sheet name="25" sheetId="59" r:id="rId27"/>
    <sheet name="26" sheetId="60" r:id="rId28"/>
    <sheet name="27" sheetId="61" r:id="rId29"/>
    <sheet name="28" sheetId="62" r:id="rId30"/>
    <sheet name="29" sheetId="63" r:id="rId31"/>
    <sheet name="30" sheetId="64" r:id="rId32"/>
    <sheet name="31" sheetId="65" state="hidden" r:id="rId33"/>
  </sheets>
  <externalReferences>
    <externalReference r:id="rId34"/>
    <externalReference r:id="rId35"/>
  </externalReferences>
  <definedNames>
    <definedName name="_xlnm._FilterDatabase" localSheetId="2" hidden="1">'1'!$A$1:$Y$232</definedName>
    <definedName name="_xlnm._FilterDatabase" localSheetId="11" hidden="1">'10'!$A$1:$Y$241</definedName>
    <definedName name="_xlnm._FilterDatabase" localSheetId="12" hidden="1">'11'!$A$1:$Y$241</definedName>
    <definedName name="_xlnm._FilterDatabase" localSheetId="13" hidden="1">'12'!$A$1:$Y$241</definedName>
    <definedName name="_xlnm._FilterDatabase" localSheetId="14" hidden="1">'13'!$A$1:$Y$241</definedName>
    <definedName name="_xlnm._FilterDatabase" localSheetId="15" hidden="1">'14'!$A$1:$Y$241</definedName>
    <definedName name="_xlnm._FilterDatabase" localSheetId="16" hidden="1">'15'!$A$1:$Y$241</definedName>
    <definedName name="_xlnm._FilterDatabase" localSheetId="17" hidden="1">'16'!$A$1:$Y$241</definedName>
    <definedName name="_xlnm._FilterDatabase" localSheetId="3" hidden="1">'2'!$A$1:$Y$232</definedName>
    <definedName name="_xlnm._FilterDatabase" localSheetId="4" hidden="1">'3'!$A$1:$Y$236</definedName>
    <definedName name="_xlnm._FilterDatabase" localSheetId="5" hidden="1">'4'!$A$1:$Y$241</definedName>
    <definedName name="_xlnm._FilterDatabase" localSheetId="6" hidden="1">'5'!$A$1:$Y$241</definedName>
    <definedName name="_xlnm._FilterDatabase" localSheetId="7" hidden="1">'6'!$A$1:$Y$241</definedName>
    <definedName name="_xlnm._FilterDatabase" localSheetId="8" hidden="1">'7'!$A$1:$Y$241</definedName>
    <definedName name="_xlnm._FilterDatabase" localSheetId="9" hidden="1">'8'!$A$1:$Y$241</definedName>
    <definedName name="_xlnm._FilterDatabase" localSheetId="10" hidden="1">'9'!$A$1:$Y$241</definedName>
    <definedName name="_xlnm._FilterDatabase" localSheetId="1" hidden="1">ยกมา!$A$1:$Y$222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0" i="64" l="1"/>
  <c r="J230" i="64"/>
  <c r="M230" i="64" s="1"/>
  <c r="E230" i="64"/>
  <c r="G230" i="64" s="1"/>
  <c r="H229" i="15"/>
  <c r="C228" i="15"/>
  <c r="D228" i="15"/>
  <c r="E228" i="15" s="1"/>
  <c r="F228" i="15"/>
  <c r="H228" i="15"/>
  <c r="C229" i="15"/>
  <c r="D229" i="15"/>
  <c r="F229" i="15"/>
  <c r="C230" i="15"/>
  <c r="D230" i="15"/>
  <c r="F230" i="15"/>
  <c r="J230" i="15"/>
  <c r="J230" i="63"/>
  <c r="M230" i="63" s="1"/>
  <c r="C230" i="63"/>
  <c r="E230" i="63" s="1"/>
  <c r="G230" i="63" s="1"/>
  <c r="L222" i="63"/>
  <c r="K234" i="59"/>
  <c r="K234" i="58"/>
  <c r="K236" i="58"/>
  <c r="H230" i="55"/>
  <c r="K234" i="54"/>
  <c r="K234" i="55"/>
  <c r="G228" i="15" l="1"/>
  <c r="E230" i="15"/>
  <c r="G230" i="15" s="1"/>
  <c r="E229" i="15"/>
  <c r="G229" i="15"/>
  <c r="K236" i="53"/>
  <c r="K234" i="51"/>
  <c r="H230" i="51"/>
  <c r="K234" i="49"/>
  <c r="K237" i="49"/>
  <c r="H213" i="15"/>
  <c r="H214" i="15"/>
  <c r="H215" i="15"/>
  <c r="H216" i="15"/>
  <c r="H217" i="15"/>
  <c r="H218" i="15"/>
  <c r="H219" i="15"/>
  <c r="H220" i="15"/>
  <c r="H221" i="15"/>
  <c r="H222" i="15"/>
  <c r="H223" i="15"/>
  <c r="H224" i="15"/>
  <c r="H225" i="15"/>
  <c r="H226" i="15"/>
  <c r="H227" i="15"/>
  <c r="F213" i="15"/>
  <c r="F214" i="15"/>
  <c r="F215" i="15"/>
  <c r="F216" i="15"/>
  <c r="F217" i="15"/>
  <c r="F218" i="15"/>
  <c r="F219" i="15"/>
  <c r="F220" i="15"/>
  <c r="F221" i="15"/>
  <c r="F222" i="15"/>
  <c r="F223" i="15"/>
  <c r="F224" i="15"/>
  <c r="F225" i="15"/>
  <c r="F226" i="15"/>
  <c r="F227" i="15"/>
  <c r="D216" i="15"/>
  <c r="D217" i="15"/>
  <c r="D218" i="15"/>
  <c r="D219" i="15"/>
  <c r="D220" i="15"/>
  <c r="D221" i="15"/>
  <c r="D222" i="15"/>
  <c r="D223" i="15"/>
  <c r="D224" i="15"/>
  <c r="D225" i="15"/>
  <c r="D226" i="15"/>
  <c r="D227" i="15"/>
  <c r="J223" i="64"/>
  <c r="M223" i="64" s="1"/>
  <c r="J224" i="64"/>
  <c r="M224" i="64" s="1"/>
  <c r="J225" i="64"/>
  <c r="M225" i="64" s="1"/>
  <c r="J226" i="64"/>
  <c r="M226" i="64" s="1"/>
  <c r="J227" i="64"/>
  <c r="M227" i="64" s="1"/>
  <c r="J228" i="64"/>
  <c r="J229" i="64"/>
  <c r="J223" i="63"/>
  <c r="M223" i="63" s="1"/>
  <c r="J224" i="63"/>
  <c r="M224" i="63" s="1"/>
  <c r="J225" i="63"/>
  <c r="M225" i="63" s="1"/>
  <c r="J226" i="63"/>
  <c r="M226" i="63" s="1"/>
  <c r="J227" i="63"/>
  <c r="M227" i="63" s="1"/>
  <c r="J228" i="63"/>
  <c r="M228" i="63" s="1"/>
  <c r="J229" i="63"/>
  <c r="M229" i="63" s="1"/>
  <c r="J223" i="62"/>
  <c r="M223" i="62" s="1"/>
  <c r="J224" i="62"/>
  <c r="M224" i="62" s="1"/>
  <c r="J225" i="62"/>
  <c r="M225" i="62" s="1"/>
  <c r="J226" i="62"/>
  <c r="M226" i="62" s="1"/>
  <c r="J227" i="62"/>
  <c r="M227" i="62" s="1"/>
  <c r="J228" i="62"/>
  <c r="M228" i="62" s="1"/>
  <c r="J229" i="62"/>
  <c r="M229" i="62"/>
  <c r="J223" i="61"/>
  <c r="M223" i="61" s="1"/>
  <c r="J224" i="61"/>
  <c r="M224" i="61" s="1"/>
  <c r="J225" i="61"/>
  <c r="M225" i="61" s="1"/>
  <c r="J226" i="61"/>
  <c r="M226" i="61" s="1"/>
  <c r="J227" i="61"/>
  <c r="M227" i="61" s="1"/>
  <c r="J228" i="61"/>
  <c r="M228" i="61" s="1"/>
  <c r="J229" i="61"/>
  <c r="M229" i="61" s="1"/>
  <c r="J226" i="60"/>
  <c r="M226" i="60" s="1"/>
  <c r="J227" i="60"/>
  <c r="M227" i="60" s="1"/>
  <c r="J228" i="60"/>
  <c r="M228" i="60" s="1"/>
  <c r="J229" i="60"/>
  <c r="M229" i="60" s="1"/>
  <c r="J226" i="59"/>
  <c r="M226" i="59" s="1"/>
  <c r="J227" i="59"/>
  <c r="M227" i="59" s="1"/>
  <c r="J228" i="59"/>
  <c r="M228" i="59" s="1"/>
  <c r="J229" i="59"/>
  <c r="M229" i="59" s="1"/>
  <c r="J226" i="58"/>
  <c r="M226" i="58" s="1"/>
  <c r="J227" i="58"/>
  <c r="M227" i="58" s="1"/>
  <c r="J228" i="58"/>
  <c r="M228" i="58" s="1"/>
  <c r="J229" i="58"/>
  <c r="M229" i="58" s="1"/>
  <c r="J226" i="57"/>
  <c r="M226" i="57" s="1"/>
  <c r="J227" i="57"/>
  <c r="M227" i="57" s="1"/>
  <c r="J228" i="57"/>
  <c r="M228" i="57" s="1"/>
  <c r="J229" i="57"/>
  <c r="M229" i="57" s="1"/>
  <c r="J226" i="56"/>
  <c r="M226" i="56" s="1"/>
  <c r="J227" i="56"/>
  <c r="M227" i="56" s="1"/>
  <c r="J228" i="56"/>
  <c r="M228" i="56" s="1"/>
  <c r="J229" i="56"/>
  <c r="M229" i="56" s="1"/>
  <c r="J226" i="55"/>
  <c r="M226" i="55" s="1"/>
  <c r="J227" i="55"/>
  <c r="M227" i="55" s="1"/>
  <c r="J228" i="55"/>
  <c r="M228" i="55" s="1"/>
  <c r="J229" i="55"/>
  <c r="M229" i="55" s="1"/>
  <c r="J226" i="54"/>
  <c r="M226" i="54" s="1"/>
  <c r="J227" i="54"/>
  <c r="M227" i="54" s="1"/>
  <c r="J228" i="54"/>
  <c r="M228" i="54" s="1"/>
  <c r="J229" i="54"/>
  <c r="M229" i="54"/>
  <c r="J226" i="53"/>
  <c r="M226" i="53" s="1"/>
  <c r="J227" i="53"/>
  <c r="M227" i="53" s="1"/>
  <c r="J228" i="53"/>
  <c r="M228" i="53" s="1"/>
  <c r="J229" i="53"/>
  <c r="M229" i="53" s="1"/>
  <c r="J226" i="52"/>
  <c r="M226" i="52" s="1"/>
  <c r="J227" i="52"/>
  <c r="M227" i="52" s="1"/>
  <c r="J228" i="52"/>
  <c r="M228" i="52" s="1"/>
  <c r="J229" i="52"/>
  <c r="M229" i="52" s="1"/>
  <c r="J226" i="51"/>
  <c r="M226" i="51" s="1"/>
  <c r="J227" i="51"/>
  <c r="M227" i="51" s="1"/>
  <c r="J228" i="51"/>
  <c r="M228" i="51" s="1"/>
  <c r="J229" i="51"/>
  <c r="M229" i="51" s="1"/>
  <c r="J226" i="50"/>
  <c r="M226" i="50" s="1"/>
  <c r="J227" i="50"/>
  <c r="M227" i="50" s="1"/>
  <c r="J228" i="50"/>
  <c r="M228" i="50" s="1"/>
  <c r="J229" i="50"/>
  <c r="M229" i="50" s="1"/>
  <c r="J226" i="49"/>
  <c r="M226" i="49" s="1"/>
  <c r="J227" i="49"/>
  <c r="M227" i="49" s="1"/>
  <c r="J228" i="49"/>
  <c r="M228" i="49" s="1"/>
  <c r="J229" i="49"/>
  <c r="M229" i="49" s="1"/>
  <c r="J226" i="48"/>
  <c r="M226" i="48" s="1"/>
  <c r="J227" i="48"/>
  <c r="M227" i="48" s="1"/>
  <c r="J228" i="48"/>
  <c r="M228" i="48" s="1"/>
  <c r="J229" i="48"/>
  <c r="M229" i="48" s="1"/>
  <c r="J224" i="47"/>
  <c r="M224" i="47" s="1"/>
  <c r="J225" i="47"/>
  <c r="M225" i="47" s="1"/>
  <c r="J226" i="47"/>
  <c r="M226" i="47" s="1"/>
  <c r="J227" i="47"/>
  <c r="M227" i="47" s="1"/>
  <c r="J228" i="47"/>
  <c r="M228" i="47" s="1"/>
  <c r="J229" i="47"/>
  <c r="M229" i="47" s="1"/>
  <c r="J224" i="46"/>
  <c r="M224" i="46" s="1"/>
  <c r="J225" i="46"/>
  <c r="M225" i="46" s="1"/>
  <c r="J226" i="46"/>
  <c r="M226" i="46" s="1"/>
  <c r="J227" i="46"/>
  <c r="M227" i="46" s="1"/>
  <c r="J228" i="46"/>
  <c r="M228" i="46" s="1"/>
  <c r="J229" i="46"/>
  <c r="M229" i="46" s="1"/>
  <c r="J224" i="45"/>
  <c r="M224" i="45" s="1"/>
  <c r="J225" i="45"/>
  <c r="M225" i="45" s="1"/>
  <c r="J226" i="45"/>
  <c r="M226" i="45" s="1"/>
  <c r="J227" i="45"/>
  <c r="M227" i="45" s="1"/>
  <c r="J228" i="45"/>
  <c r="M228" i="45" s="1"/>
  <c r="J229" i="45"/>
  <c r="M229" i="45" s="1"/>
  <c r="J224" i="44"/>
  <c r="M224" i="44"/>
  <c r="J225" i="44"/>
  <c r="M225" i="44"/>
  <c r="J226" i="44"/>
  <c r="M226" i="44" s="1"/>
  <c r="J227" i="44"/>
  <c r="M227" i="44" s="1"/>
  <c r="J228" i="44"/>
  <c r="M228" i="44" s="1"/>
  <c r="J229" i="44"/>
  <c r="M229" i="44" s="1"/>
  <c r="J224" i="43"/>
  <c r="M224" i="43" s="1"/>
  <c r="J225" i="43"/>
  <c r="M225" i="43" s="1"/>
  <c r="J226" i="43"/>
  <c r="M226" i="43" s="1"/>
  <c r="J227" i="43"/>
  <c r="M227" i="43" s="1"/>
  <c r="J228" i="43"/>
  <c r="M228" i="43" s="1"/>
  <c r="J229" i="43"/>
  <c r="M229" i="43" s="1"/>
  <c r="J223" i="42"/>
  <c r="M223" i="42"/>
  <c r="J224" i="42"/>
  <c r="M224" i="42" s="1"/>
  <c r="J225" i="42"/>
  <c r="M225" i="42" s="1"/>
  <c r="J226" i="42"/>
  <c r="M226" i="42" s="1"/>
  <c r="J227" i="42"/>
  <c r="M227" i="42" s="1"/>
  <c r="J228" i="42"/>
  <c r="M228" i="42" s="1"/>
  <c r="J229" i="42"/>
  <c r="M229" i="42" s="1"/>
  <c r="J223" i="41"/>
  <c r="M223" i="41" s="1"/>
  <c r="J224" i="41"/>
  <c r="M224" i="41" s="1"/>
  <c r="J225" i="41"/>
  <c r="M225" i="41" s="1"/>
  <c r="J226" i="41"/>
  <c r="M226" i="41" s="1"/>
  <c r="J227" i="41"/>
  <c r="M227" i="41" s="1"/>
  <c r="J228" i="41"/>
  <c r="M228" i="41" s="1"/>
  <c r="J229" i="41"/>
  <c r="M229" i="41" s="1"/>
  <c r="J223" i="40"/>
  <c r="M223" i="40" s="1"/>
  <c r="J224" i="40"/>
  <c r="M224" i="40" s="1"/>
  <c r="J225" i="40"/>
  <c r="M225" i="40" s="1"/>
  <c r="J226" i="40"/>
  <c r="M226" i="40" s="1"/>
  <c r="J227" i="40"/>
  <c r="M227" i="40" s="1"/>
  <c r="J228" i="40"/>
  <c r="M228" i="40" s="1"/>
  <c r="J229" i="40"/>
  <c r="M229" i="40" s="1"/>
  <c r="J223" i="39"/>
  <c r="M223" i="39" s="1"/>
  <c r="J224" i="39"/>
  <c r="M224" i="39" s="1"/>
  <c r="J225" i="39"/>
  <c r="M225" i="39" s="1"/>
  <c r="J226" i="39"/>
  <c r="M226" i="39" s="1"/>
  <c r="J227" i="39"/>
  <c r="M227" i="39" s="1"/>
  <c r="J228" i="39"/>
  <c r="M228" i="39"/>
  <c r="J229" i="39"/>
  <c r="M229" i="39" s="1"/>
  <c r="J6" i="38"/>
  <c r="M6" i="38" s="1"/>
  <c r="J7" i="38"/>
  <c r="M7" i="38" s="1"/>
  <c r="J8" i="38"/>
  <c r="J9" i="38"/>
  <c r="J10" i="38"/>
  <c r="J11" i="38"/>
  <c r="J12" i="38"/>
  <c r="J13" i="38"/>
  <c r="J14" i="38"/>
  <c r="J15" i="38"/>
  <c r="J16" i="38"/>
  <c r="J17" i="38"/>
  <c r="J18" i="38"/>
  <c r="J19" i="38"/>
  <c r="J20" i="38"/>
  <c r="J21" i="38"/>
  <c r="J22" i="38"/>
  <c r="J23" i="38"/>
  <c r="J24" i="38"/>
  <c r="J25" i="38"/>
  <c r="J26" i="38"/>
  <c r="J27" i="38"/>
  <c r="J28" i="38"/>
  <c r="J29" i="38"/>
  <c r="J30" i="38"/>
  <c r="J31" i="38"/>
  <c r="J32" i="38"/>
  <c r="J33" i="38"/>
  <c r="J34" i="38"/>
  <c r="J35" i="38"/>
  <c r="J36" i="38"/>
  <c r="J37" i="38"/>
  <c r="J38" i="38"/>
  <c r="J39" i="38"/>
  <c r="J40" i="38"/>
  <c r="J41" i="38"/>
  <c r="J42" i="38"/>
  <c r="J43" i="38"/>
  <c r="J44" i="38"/>
  <c r="J45" i="38"/>
  <c r="J46" i="38"/>
  <c r="J47" i="38"/>
  <c r="J48" i="38"/>
  <c r="J49" i="38"/>
  <c r="J50" i="38"/>
  <c r="J51" i="38"/>
  <c r="J52" i="38"/>
  <c r="J53" i="38"/>
  <c r="J54" i="38"/>
  <c r="J55" i="38"/>
  <c r="J56" i="38"/>
  <c r="J57" i="38"/>
  <c r="J58" i="38"/>
  <c r="J59" i="38"/>
  <c r="J60" i="38"/>
  <c r="J61" i="38"/>
  <c r="J62" i="38"/>
  <c r="J63" i="38"/>
  <c r="J64" i="38"/>
  <c r="J65" i="38"/>
  <c r="J66" i="38"/>
  <c r="J67" i="38"/>
  <c r="J68" i="38"/>
  <c r="J69" i="38"/>
  <c r="J70" i="38"/>
  <c r="J71" i="38"/>
  <c r="J72" i="38"/>
  <c r="J73" i="38"/>
  <c r="J74" i="38"/>
  <c r="J75" i="38"/>
  <c r="J76" i="38"/>
  <c r="J77" i="38"/>
  <c r="J78" i="38"/>
  <c r="J79" i="38"/>
  <c r="J80" i="38"/>
  <c r="J81" i="38"/>
  <c r="J82" i="38"/>
  <c r="J83" i="38"/>
  <c r="J84" i="38"/>
  <c r="J85" i="38"/>
  <c r="J86" i="38"/>
  <c r="J87" i="38"/>
  <c r="J88" i="38"/>
  <c r="J89" i="38"/>
  <c r="J90" i="38"/>
  <c r="J91" i="38"/>
  <c r="J92" i="38"/>
  <c r="J93" i="38"/>
  <c r="J94" i="38"/>
  <c r="J95" i="38"/>
  <c r="J96" i="38"/>
  <c r="J97" i="38"/>
  <c r="J98" i="38"/>
  <c r="J99" i="38"/>
  <c r="J100" i="38"/>
  <c r="J101" i="38"/>
  <c r="J102" i="38"/>
  <c r="J103" i="38"/>
  <c r="J104" i="38"/>
  <c r="J105" i="38"/>
  <c r="J106" i="38"/>
  <c r="J107" i="38"/>
  <c r="J108" i="38"/>
  <c r="J109" i="38"/>
  <c r="J110" i="38"/>
  <c r="J111" i="38"/>
  <c r="J112" i="38"/>
  <c r="J113" i="38"/>
  <c r="J114" i="38"/>
  <c r="J115" i="38"/>
  <c r="J116" i="38"/>
  <c r="J117" i="38"/>
  <c r="J118" i="38"/>
  <c r="J119" i="38"/>
  <c r="J120" i="38"/>
  <c r="J121" i="38"/>
  <c r="J122" i="38"/>
  <c r="J123" i="38"/>
  <c r="J124" i="38"/>
  <c r="J125" i="38"/>
  <c r="J126" i="38"/>
  <c r="J127" i="38"/>
  <c r="J128" i="38"/>
  <c r="J129" i="38"/>
  <c r="J130" i="38"/>
  <c r="J131" i="38"/>
  <c r="J132" i="38"/>
  <c r="J133" i="38"/>
  <c r="J134" i="38"/>
  <c r="J135" i="38"/>
  <c r="J136" i="38"/>
  <c r="J137" i="38"/>
  <c r="J138" i="38"/>
  <c r="J139" i="38"/>
  <c r="J140" i="38"/>
  <c r="J141" i="38"/>
  <c r="J142" i="38"/>
  <c r="J143" i="38"/>
  <c r="J144" i="38"/>
  <c r="J145" i="38"/>
  <c r="J146" i="38"/>
  <c r="J147" i="38"/>
  <c r="J148" i="38"/>
  <c r="J149" i="38"/>
  <c r="J150" i="38"/>
  <c r="J151" i="38"/>
  <c r="J152" i="38"/>
  <c r="J153" i="38"/>
  <c r="J154" i="38"/>
  <c r="J155" i="38"/>
  <c r="J156" i="38"/>
  <c r="J157" i="38"/>
  <c r="J158" i="38"/>
  <c r="J159" i="38"/>
  <c r="J160" i="38"/>
  <c r="J161" i="38"/>
  <c r="J162" i="38"/>
  <c r="J163" i="38"/>
  <c r="J164" i="38"/>
  <c r="J165" i="38"/>
  <c r="J166" i="38"/>
  <c r="J167" i="38"/>
  <c r="J168" i="38"/>
  <c r="J169" i="38"/>
  <c r="J170" i="38"/>
  <c r="J171" i="38"/>
  <c r="J172" i="38"/>
  <c r="J173" i="38"/>
  <c r="J174" i="38"/>
  <c r="J175" i="38"/>
  <c r="J176" i="38"/>
  <c r="J177" i="38"/>
  <c r="J178" i="38"/>
  <c r="J179" i="38"/>
  <c r="J180" i="38"/>
  <c r="J181" i="38"/>
  <c r="J182" i="38"/>
  <c r="J183" i="38"/>
  <c r="J184" i="38"/>
  <c r="J185" i="38"/>
  <c r="J186" i="38"/>
  <c r="J187" i="38"/>
  <c r="J188" i="38"/>
  <c r="J190" i="38"/>
  <c r="J191" i="38"/>
  <c r="J192" i="38"/>
  <c r="J193" i="38"/>
  <c r="J194" i="38"/>
  <c r="J195" i="38"/>
  <c r="J196" i="38"/>
  <c r="J197" i="38"/>
  <c r="J198" i="38"/>
  <c r="J199" i="38"/>
  <c r="J200" i="38"/>
  <c r="J201" i="38"/>
  <c r="J202" i="38"/>
  <c r="J203" i="38"/>
  <c r="J204" i="38"/>
  <c r="J205" i="38"/>
  <c r="J206" i="38"/>
  <c r="J207" i="38"/>
  <c r="J208" i="38"/>
  <c r="J209" i="38"/>
  <c r="J210" i="38"/>
  <c r="J211" i="38"/>
  <c r="J212" i="38"/>
  <c r="J213" i="38"/>
  <c r="J214" i="38"/>
  <c r="J215" i="38"/>
  <c r="J216" i="38"/>
  <c r="J217" i="38"/>
  <c r="J218" i="38"/>
  <c r="J219" i="38"/>
  <c r="J220" i="38"/>
  <c r="J221" i="38"/>
  <c r="J222" i="38"/>
  <c r="J223" i="38"/>
  <c r="J224" i="38"/>
  <c r="M224" i="38" s="1"/>
  <c r="J225" i="38"/>
  <c r="J226" i="38"/>
  <c r="M226" i="38" s="1"/>
  <c r="J227" i="38"/>
  <c r="J228" i="38"/>
  <c r="J229" i="38"/>
  <c r="M229" i="38" s="1"/>
  <c r="M223" i="38"/>
  <c r="M225" i="38"/>
  <c r="M227" i="38"/>
  <c r="M228" i="38"/>
  <c r="J223" i="37"/>
  <c r="M223" i="37" s="1"/>
  <c r="J224" i="37"/>
  <c r="M224" i="37" s="1"/>
  <c r="J225" i="37"/>
  <c r="M225" i="37" s="1"/>
  <c r="J226" i="37"/>
  <c r="M226" i="37"/>
  <c r="J227" i="37"/>
  <c r="M227" i="37" s="1"/>
  <c r="J228" i="37"/>
  <c r="M228" i="37" s="1"/>
  <c r="J229" i="37"/>
  <c r="M229" i="37" s="1"/>
  <c r="C228" i="36"/>
  <c r="E228" i="36" s="1"/>
  <c r="G228" i="36" s="1"/>
  <c r="C228" i="37" s="1"/>
  <c r="E228" i="37" s="1"/>
  <c r="G228" i="37" s="1"/>
  <c r="C228" i="38" s="1"/>
  <c r="E228" i="38" s="1"/>
  <c r="G228" i="38" s="1"/>
  <c r="C228" i="39" s="1"/>
  <c r="E228" i="39" s="1"/>
  <c r="G228" i="39" s="1"/>
  <c r="C228" i="40" s="1"/>
  <c r="E228" i="40" s="1"/>
  <c r="G228" i="40" s="1"/>
  <c r="C228" i="41" s="1"/>
  <c r="E228" i="41" s="1"/>
  <c r="G228" i="41" s="1"/>
  <c r="C228" i="42" s="1"/>
  <c r="E228" i="42" s="1"/>
  <c r="G228" i="42" s="1"/>
  <c r="C228" i="43" s="1"/>
  <c r="E228" i="43" s="1"/>
  <c r="G228" i="43" s="1"/>
  <c r="C228" i="44" s="1"/>
  <c r="E228" i="44" s="1"/>
  <c r="G228" i="44" s="1"/>
  <c r="C228" i="45" s="1"/>
  <c r="E228" i="45" s="1"/>
  <c r="G228" i="45" s="1"/>
  <c r="C228" i="46" s="1"/>
  <c r="E228" i="46" s="1"/>
  <c r="G228" i="46" s="1"/>
  <c r="C228" i="47" s="1"/>
  <c r="E228" i="47" s="1"/>
  <c r="G228" i="47" s="1"/>
  <c r="C228" i="48" s="1"/>
  <c r="E228" i="48" s="1"/>
  <c r="G228" i="48" s="1"/>
  <c r="C228" i="49" s="1"/>
  <c r="E228" i="49" s="1"/>
  <c r="G228" i="49" s="1"/>
  <c r="C228" i="50" s="1"/>
  <c r="E228" i="50" s="1"/>
  <c r="G228" i="50" s="1"/>
  <c r="C228" i="51" s="1"/>
  <c r="E228" i="51" s="1"/>
  <c r="G228" i="51" s="1"/>
  <c r="C228" i="52" s="1"/>
  <c r="E228" i="52" s="1"/>
  <c r="G228" i="52" s="1"/>
  <c r="C228" i="53" s="1"/>
  <c r="E228" i="53" s="1"/>
  <c r="G228" i="53" s="1"/>
  <c r="C228" i="54" s="1"/>
  <c r="E228" i="54" s="1"/>
  <c r="G228" i="54" s="1"/>
  <c r="C228" i="55" s="1"/>
  <c r="E228" i="55" s="1"/>
  <c r="G228" i="55" s="1"/>
  <c r="C228" i="56" s="1"/>
  <c r="E228" i="56" s="1"/>
  <c r="G228" i="56" s="1"/>
  <c r="C228" i="57" s="1"/>
  <c r="E228" i="57" s="1"/>
  <c r="G228" i="57" s="1"/>
  <c r="C228" i="58" s="1"/>
  <c r="E228" i="58" s="1"/>
  <c r="G228" i="58" s="1"/>
  <c r="C228" i="59" s="1"/>
  <c r="E228" i="59" s="1"/>
  <c r="G228" i="59" s="1"/>
  <c r="C228" i="60" s="1"/>
  <c r="E228" i="60" s="1"/>
  <c r="G228" i="60" s="1"/>
  <c r="C228" i="61" s="1"/>
  <c r="E228" i="61" s="1"/>
  <c r="G228" i="61" s="1"/>
  <c r="C228" i="62" s="1"/>
  <c r="E228" i="62" s="1"/>
  <c r="G228" i="62" s="1"/>
  <c r="C228" i="63" s="1"/>
  <c r="E228" i="63" s="1"/>
  <c r="G228" i="63" s="1"/>
  <c r="C228" i="64" s="1"/>
  <c r="E228" i="64" s="1"/>
  <c r="G228" i="64" s="1"/>
  <c r="J223" i="36"/>
  <c r="M223" i="36" s="1"/>
  <c r="J224" i="36"/>
  <c r="M224" i="36" s="1"/>
  <c r="J225" i="36"/>
  <c r="M225" i="36" s="1"/>
  <c r="J226" i="36"/>
  <c r="M226" i="36" s="1"/>
  <c r="J227" i="36"/>
  <c r="M227" i="36" s="1"/>
  <c r="J228" i="36"/>
  <c r="M228" i="36" s="1"/>
  <c r="J229" i="36"/>
  <c r="M229" i="36" s="1"/>
  <c r="C6" i="35"/>
  <c r="C14" i="35"/>
  <c r="C15" i="35"/>
  <c r="C22" i="35"/>
  <c r="C23" i="35"/>
  <c r="C30" i="35"/>
  <c r="C31" i="35"/>
  <c r="C38" i="35"/>
  <c r="C39" i="35"/>
  <c r="C46" i="35"/>
  <c r="C47" i="35"/>
  <c r="C54" i="35"/>
  <c r="C55" i="35"/>
  <c r="C63" i="35"/>
  <c r="C71" i="35"/>
  <c r="C78" i="35"/>
  <c r="C87" i="35"/>
  <c r="C94" i="35"/>
  <c r="C110" i="35"/>
  <c r="C111" i="35"/>
  <c r="C127" i="35"/>
  <c r="C135" i="35"/>
  <c r="C142" i="35"/>
  <c r="C150" i="35"/>
  <c r="C151" i="35"/>
  <c r="C158" i="35"/>
  <c r="C174" i="35"/>
  <c r="C175" i="35"/>
  <c r="C183" i="35"/>
  <c r="C190" i="35"/>
  <c r="C191" i="35"/>
  <c r="C199" i="35"/>
  <c r="C207" i="35"/>
  <c r="C223" i="35"/>
  <c r="C223" i="15" s="1"/>
  <c r="C226" i="35"/>
  <c r="C226" i="15" s="1"/>
  <c r="C227" i="35"/>
  <c r="C227" i="15" s="1"/>
  <c r="C228" i="35"/>
  <c r="C229" i="35"/>
  <c r="E229" i="35" s="1"/>
  <c r="G229" i="35" s="1"/>
  <c r="C229" i="36" s="1"/>
  <c r="E229" i="36" s="1"/>
  <c r="G229" i="36" s="1"/>
  <c r="C229" i="37" s="1"/>
  <c r="E229" i="37" s="1"/>
  <c r="G229" i="37" s="1"/>
  <c r="C229" i="38" s="1"/>
  <c r="E229" i="38" s="1"/>
  <c r="G229" i="38" s="1"/>
  <c r="C229" i="39" s="1"/>
  <c r="E229" i="39" s="1"/>
  <c r="G229" i="39" s="1"/>
  <c r="C229" i="40" s="1"/>
  <c r="E229" i="40" s="1"/>
  <c r="G229" i="40" s="1"/>
  <c r="C229" i="41" s="1"/>
  <c r="E229" i="41" s="1"/>
  <c r="G229" i="41" s="1"/>
  <c r="C229" i="42" s="1"/>
  <c r="E229" i="42" s="1"/>
  <c r="G229" i="42" s="1"/>
  <c r="C229" i="43" s="1"/>
  <c r="E229" i="43" s="1"/>
  <c r="G229" i="43" s="1"/>
  <c r="C229" i="44" s="1"/>
  <c r="E229" i="44" s="1"/>
  <c r="G229" i="44" s="1"/>
  <c r="C229" i="45" s="1"/>
  <c r="E229" i="45" s="1"/>
  <c r="G229" i="45" s="1"/>
  <c r="C229" i="46" s="1"/>
  <c r="E229" i="46" s="1"/>
  <c r="G229" i="46" s="1"/>
  <c r="C229" i="47" s="1"/>
  <c r="E229" i="47" s="1"/>
  <c r="G229" i="47" s="1"/>
  <c r="C229" i="48" s="1"/>
  <c r="E229" i="48" s="1"/>
  <c r="G229" i="48" s="1"/>
  <c r="C229" i="49" s="1"/>
  <c r="E229" i="49" s="1"/>
  <c r="G229" i="49" s="1"/>
  <c r="C229" i="50" s="1"/>
  <c r="E229" i="50" s="1"/>
  <c r="G229" i="50" s="1"/>
  <c r="C229" i="51" s="1"/>
  <c r="E229" i="51" s="1"/>
  <c r="G229" i="51" s="1"/>
  <c r="C229" i="52" s="1"/>
  <c r="E229" i="52" s="1"/>
  <c r="G229" i="52" s="1"/>
  <c r="C229" i="53" s="1"/>
  <c r="E229" i="53" s="1"/>
  <c r="G229" i="53" s="1"/>
  <c r="C229" i="54" s="1"/>
  <c r="E229" i="54" s="1"/>
  <c r="G229" i="54" s="1"/>
  <c r="C229" i="55" s="1"/>
  <c r="E229" i="55" s="1"/>
  <c r="G229" i="55" s="1"/>
  <c r="C229" i="56" s="1"/>
  <c r="E229" i="56" s="1"/>
  <c r="G229" i="56" s="1"/>
  <c r="C229" i="57" s="1"/>
  <c r="E229" i="57" s="1"/>
  <c r="G229" i="57" s="1"/>
  <c r="C229" i="58" s="1"/>
  <c r="E229" i="58" s="1"/>
  <c r="G229" i="58" s="1"/>
  <c r="C229" i="59" s="1"/>
  <c r="E229" i="59" s="1"/>
  <c r="G229" i="59" s="1"/>
  <c r="C229" i="60" s="1"/>
  <c r="E229" i="60" s="1"/>
  <c r="G229" i="60" s="1"/>
  <c r="C229" i="61" s="1"/>
  <c r="E229" i="61" s="1"/>
  <c r="G229" i="61" s="1"/>
  <c r="C229" i="62" s="1"/>
  <c r="E229" i="62" s="1"/>
  <c r="G229" i="62" s="1"/>
  <c r="C229" i="63" s="1"/>
  <c r="E229" i="63" s="1"/>
  <c r="G229" i="63" s="1"/>
  <c r="C229" i="64" s="1"/>
  <c r="E229" i="64" s="1"/>
  <c r="G229" i="64" s="1"/>
  <c r="E226" i="35"/>
  <c r="G226" i="35" s="1"/>
  <c r="C226" i="36" s="1"/>
  <c r="E226" i="36" s="1"/>
  <c r="G226" i="36" s="1"/>
  <c r="C226" i="37" s="1"/>
  <c r="E226" i="37" s="1"/>
  <c r="G226" i="37" s="1"/>
  <c r="C226" i="38" s="1"/>
  <c r="E226" i="38" s="1"/>
  <c r="G226" i="38" s="1"/>
  <c r="C226" i="39" s="1"/>
  <c r="E226" i="39" s="1"/>
  <c r="G226" i="39" s="1"/>
  <c r="C226" i="40" s="1"/>
  <c r="E226" i="40" s="1"/>
  <c r="G226" i="40" s="1"/>
  <c r="C226" i="41" s="1"/>
  <c r="E226" i="41" s="1"/>
  <c r="G226" i="41" s="1"/>
  <c r="C226" i="42" s="1"/>
  <c r="E226" i="42" s="1"/>
  <c r="G226" i="42" s="1"/>
  <c r="C226" i="43" s="1"/>
  <c r="E226" i="43" s="1"/>
  <c r="G226" i="43" s="1"/>
  <c r="C226" i="44" s="1"/>
  <c r="E226" i="44" s="1"/>
  <c r="G226" i="44" s="1"/>
  <c r="C226" i="45" s="1"/>
  <c r="E226" i="45" s="1"/>
  <c r="G226" i="45" s="1"/>
  <c r="C226" i="46" s="1"/>
  <c r="E226" i="46" s="1"/>
  <c r="G226" i="46" s="1"/>
  <c r="C226" i="47" s="1"/>
  <c r="E226" i="47" s="1"/>
  <c r="G226" i="47" s="1"/>
  <c r="C226" i="48" s="1"/>
  <c r="E226" i="48" s="1"/>
  <c r="G226" i="48" s="1"/>
  <c r="C226" i="49" s="1"/>
  <c r="E226" i="49" s="1"/>
  <c r="G226" i="49" s="1"/>
  <c r="C226" i="50" s="1"/>
  <c r="E226" i="50" s="1"/>
  <c r="G226" i="50" s="1"/>
  <c r="C226" i="51" s="1"/>
  <c r="E226" i="51" s="1"/>
  <c r="G226" i="51" s="1"/>
  <c r="C226" i="52" s="1"/>
  <c r="E226" i="52" s="1"/>
  <c r="G226" i="52" s="1"/>
  <c r="C226" i="53" s="1"/>
  <c r="E226" i="53" s="1"/>
  <c r="G226" i="53" s="1"/>
  <c r="C226" i="54" s="1"/>
  <c r="E226" i="54" s="1"/>
  <c r="G226" i="54" s="1"/>
  <c r="C226" i="55" s="1"/>
  <c r="E226" i="55" s="1"/>
  <c r="G226" i="55" s="1"/>
  <c r="C226" i="56" s="1"/>
  <c r="E226" i="56" s="1"/>
  <c r="G226" i="56" s="1"/>
  <c r="C226" i="57" s="1"/>
  <c r="E226" i="57" s="1"/>
  <c r="G226" i="57" s="1"/>
  <c r="C226" i="58" s="1"/>
  <c r="E226" i="58" s="1"/>
  <c r="G226" i="58" s="1"/>
  <c r="C226" i="59" s="1"/>
  <c r="E226" i="59" s="1"/>
  <c r="G226" i="59" s="1"/>
  <c r="C226" i="60" s="1"/>
  <c r="E226" i="60" s="1"/>
  <c r="G226" i="60" s="1"/>
  <c r="C226" i="61" s="1"/>
  <c r="E226" i="61" s="1"/>
  <c r="G226" i="61" s="1"/>
  <c r="C226" i="62" s="1"/>
  <c r="E226" i="62" s="1"/>
  <c r="G226" i="62" s="1"/>
  <c r="C226" i="63" s="1"/>
  <c r="E226" i="63" s="1"/>
  <c r="G226" i="63" s="1"/>
  <c r="C226" i="64" s="1"/>
  <c r="E226" i="64" s="1"/>
  <c r="G226" i="64" s="1"/>
  <c r="J226" i="35"/>
  <c r="M226" i="35" s="1"/>
  <c r="J227" i="35"/>
  <c r="M227" i="35" s="1"/>
  <c r="E228" i="35"/>
  <c r="G228" i="35" s="1"/>
  <c r="J228" i="35"/>
  <c r="M228" i="35"/>
  <c r="J229" i="35"/>
  <c r="M229" i="35" s="1"/>
  <c r="J241" i="33"/>
  <c r="O240" i="33"/>
  <c r="N240" i="33"/>
  <c r="M240" i="33"/>
  <c r="K233" i="33"/>
  <c r="K230" i="33"/>
  <c r="J240" i="33" s="1"/>
  <c r="J227" i="33"/>
  <c r="J225" i="33"/>
  <c r="M225" i="33" s="1"/>
  <c r="C225" i="33"/>
  <c r="E225" i="33" s="1"/>
  <c r="G225" i="33" s="1"/>
  <c r="C225" i="35" s="1"/>
  <c r="M224" i="33"/>
  <c r="J224" i="33"/>
  <c r="C224" i="33"/>
  <c r="E224" i="33" s="1"/>
  <c r="G224" i="33" s="1"/>
  <c r="C224" i="35" s="1"/>
  <c r="J223" i="33"/>
  <c r="M223" i="33" s="1"/>
  <c r="C223" i="33"/>
  <c r="E223" i="33" s="1"/>
  <c r="G223" i="33" s="1"/>
  <c r="M222" i="33"/>
  <c r="J222" i="33"/>
  <c r="C222" i="33"/>
  <c r="E222" i="33" s="1"/>
  <c r="G222" i="33" s="1"/>
  <c r="C222" i="35" s="1"/>
  <c r="C222" i="15" s="1"/>
  <c r="M221" i="33"/>
  <c r="J221" i="33"/>
  <c r="C221" i="33"/>
  <c r="E221" i="33" s="1"/>
  <c r="G221" i="33" s="1"/>
  <c r="C221" i="35" s="1"/>
  <c r="C221" i="15" s="1"/>
  <c r="J220" i="33"/>
  <c r="M220" i="33" s="1"/>
  <c r="C220" i="33"/>
  <c r="E220" i="33" s="1"/>
  <c r="G220" i="33" s="1"/>
  <c r="C220" i="35" s="1"/>
  <c r="C220" i="15" s="1"/>
  <c r="J219" i="33"/>
  <c r="M219" i="33" s="1"/>
  <c r="E219" i="33"/>
  <c r="G219" i="33" s="1"/>
  <c r="C219" i="35" s="1"/>
  <c r="C219" i="15" s="1"/>
  <c r="C219" i="33"/>
  <c r="J218" i="33"/>
  <c r="M218" i="33" s="1"/>
  <c r="C218" i="33"/>
  <c r="E218" i="33" s="1"/>
  <c r="G218" i="33" s="1"/>
  <c r="C218" i="35" s="1"/>
  <c r="C218" i="15" s="1"/>
  <c r="J217" i="33"/>
  <c r="M217" i="33" s="1"/>
  <c r="C217" i="33"/>
  <c r="E217" i="33" s="1"/>
  <c r="G217" i="33" s="1"/>
  <c r="C217" i="35" s="1"/>
  <c r="C217" i="15" s="1"/>
  <c r="J216" i="33"/>
  <c r="M216" i="33" s="1"/>
  <c r="C216" i="33"/>
  <c r="E216" i="33" s="1"/>
  <c r="G216" i="33" s="1"/>
  <c r="C216" i="35" s="1"/>
  <c r="C216" i="15" s="1"/>
  <c r="J215" i="33"/>
  <c r="M215" i="33" s="1"/>
  <c r="E215" i="33"/>
  <c r="G215" i="33" s="1"/>
  <c r="C215" i="35" s="1"/>
  <c r="C215" i="15" s="1"/>
  <c r="C215" i="33"/>
  <c r="M214" i="33"/>
  <c r="J214" i="33"/>
  <c r="C214" i="33"/>
  <c r="E214" i="33" s="1"/>
  <c r="G214" i="33" s="1"/>
  <c r="C214" i="35" s="1"/>
  <c r="C214" i="15" s="1"/>
  <c r="M213" i="33"/>
  <c r="J213" i="33"/>
  <c r="C213" i="33"/>
  <c r="E213" i="33" s="1"/>
  <c r="G213" i="33" s="1"/>
  <c r="C213" i="35" s="1"/>
  <c r="C213" i="15" s="1"/>
  <c r="M212" i="33"/>
  <c r="J212" i="33"/>
  <c r="C212" i="33"/>
  <c r="E212" i="33" s="1"/>
  <c r="G212" i="33" s="1"/>
  <c r="C212" i="35" s="1"/>
  <c r="J211" i="33"/>
  <c r="M211" i="33" s="1"/>
  <c r="C211" i="33"/>
  <c r="E211" i="33" s="1"/>
  <c r="G211" i="33" s="1"/>
  <c r="C211" i="35" s="1"/>
  <c r="J210" i="33"/>
  <c r="M210" i="33" s="1"/>
  <c r="C210" i="33"/>
  <c r="E210" i="33" s="1"/>
  <c r="G210" i="33" s="1"/>
  <c r="C210" i="35" s="1"/>
  <c r="J209" i="33"/>
  <c r="M209" i="33" s="1"/>
  <c r="C209" i="33"/>
  <c r="E209" i="33" s="1"/>
  <c r="G209" i="33" s="1"/>
  <c r="C209" i="35" s="1"/>
  <c r="J208" i="33"/>
  <c r="M208" i="33" s="1"/>
  <c r="C208" i="33"/>
  <c r="E208" i="33" s="1"/>
  <c r="G208" i="33" s="1"/>
  <c r="C208" i="35" s="1"/>
  <c r="J207" i="33"/>
  <c r="M207" i="33" s="1"/>
  <c r="G207" i="33"/>
  <c r="E207" i="33"/>
  <c r="C207" i="33"/>
  <c r="J206" i="33"/>
  <c r="M206" i="33" s="1"/>
  <c r="C206" i="33"/>
  <c r="E206" i="33" s="1"/>
  <c r="G206" i="33" s="1"/>
  <c r="C206" i="35" s="1"/>
  <c r="J205" i="33"/>
  <c r="M205" i="33" s="1"/>
  <c r="E205" i="33"/>
  <c r="G205" i="33" s="1"/>
  <c r="C205" i="35" s="1"/>
  <c r="C205" i="33"/>
  <c r="J204" i="33"/>
  <c r="M204" i="33" s="1"/>
  <c r="C204" i="33"/>
  <c r="E204" i="33" s="1"/>
  <c r="G204" i="33" s="1"/>
  <c r="C204" i="35" s="1"/>
  <c r="J203" i="33"/>
  <c r="M203" i="33" s="1"/>
  <c r="C203" i="33"/>
  <c r="E203" i="33" s="1"/>
  <c r="G203" i="33" s="1"/>
  <c r="C203" i="35" s="1"/>
  <c r="J202" i="33"/>
  <c r="M202" i="33" s="1"/>
  <c r="C202" i="33"/>
  <c r="E202" i="33" s="1"/>
  <c r="G202" i="33" s="1"/>
  <c r="C202" i="35" s="1"/>
  <c r="J201" i="33"/>
  <c r="M201" i="33" s="1"/>
  <c r="C201" i="33"/>
  <c r="E201" i="33" s="1"/>
  <c r="G201" i="33" s="1"/>
  <c r="C201" i="35" s="1"/>
  <c r="J200" i="33"/>
  <c r="M200" i="33" s="1"/>
  <c r="C200" i="33"/>
  <c r="E200" i="33" s="1"/>
  <c r="G200" i="33" s="1"/>
  <c r="C200" i="35" s="1"/>
  <c r="J199" i="33"/>
  <c r="M199" i="33" s="1"/>
  <c r="G199" i="33"/>
  <c r="E199" i="33"/>
  <c r="C199" i="33"/>
  <c r="J198" i="33"/>
  <c r="M198" i="33" s="1"/>
  <c r="C198" i="33"/>
  <c r="E198" i="33" s="1"/>
  <c r="G198" i="33" s="1"/>
  <c r="C198" i="35" s="1"/>
  <c r="J197" i="33"/>
  <c r="M197" i="33" s="1"/>
  <c r="E197" i="33"/>
  <c r="G197" i="33" s="1"/>
  <c r="C197" i="35" s="1"/>
  <c r="C197" i="33"/>
  <c r="J196" i="33"/>
  <c r="M196" i="33" s="1"/>
  <c r="C196" i="33"/>
  <c r="E196" i="33" s="1"/>
  <c r="G196" i="33" s="1"/>
  <c r="C196" i="35" s="1"/>
  <c r="J195" i="33"/>
  <c r="M195" i="33" s="1"/>
  <c r="C195" i="33"/>
  <c r="E195" i="33" s="1"/>
  <c r="G195" i="33" s="1"/>
  <c r="C195" i="35" s="1"/>
  <c r="J194" i="33"/>
  <c r="M194" i="33" s="1"/>
  <c r="C194" i="33"/>
  <c r="E194" i="33" s="1"/>
  <c r="G194" i="33" s="1"/>
  <c r="C194" i="35" s="1"/>
  <c r="J193" i="33"/>
  <c r="M193" i="33" s="1"/>
  <c r="C193" i="33"/>
  <c r="E193" i="33" s="1"/>
  <c r="G193" i="33" s="1"/>
  <c r="C193" i="35" s="1"/>
  <c r="J192" i="33"/>
  <c r="M192" i="33" s="1"/>
  <c r="C192" i="33"/>
  <c r="E192" i="33" s="1"/>
  <c r="G192" i="33" s="1"/>
  <c r="C192" i="35" s="1"/>
  <c r="J191" i="33"/>
  <c r="M191" i="33" s="1"/>
  <c r="G191" i="33"/>
  <c r="C191" i="33"/>
  <c r="E191" i="33" s="1"/>
  <c r="J190" i="33"/>
  <c r="M190" i="33" s="1"/>
  <c r="C190" i="33"/>
  <c r="E190" i="33" s="1"/>
  <c r="G190" i="33" s="1"/>
  <c r="J189" i="33"/>
  <c r="M189" i="33" s="1"/>
  <c r="C189" i="33"/>
  <c r="E189" i="33" s="1"/>
  <c r="G189" i="33" s="1"/>
  <c r="C189" i="35" s="1"/>
  <c r="M188" i="33"/>
  <c r="J188" i="33"/>
  <c r="E188" i="33"/>
  <c r="G188" i="33" s="1"/>
  <c r="C188" i="35" s="1"/>
  <c r="C188" i="33"/>
  <c r="J187" i="33"/>
  <c r="M187" i="33" s="1"/>
  <c r="E187" i="33"/>
  <c r="G187" i="33" s="1"/>
  <c r="C187" i="35" s="1"/>
  <c r="C187" i="33"/>
  <c r="J186" i="33"/>
  <c r="M186" i="33" s="1"/>
  <c r="C186" i="33"/>
  <c r="E186" i="33" s="1"/>
  <c r="G186" i="33" s="1"/>
  <c r="C186" i="35" s="1"/>
  <c r="J185" i="33"/>
  <c r="M185" i="33" s="1"/>
  <c r="C185" i="33"/>
  <c r="E185" i="33" s="1"/>
  <c r="G185" i="33" s="1"/>
  <c r="C185" i="35" s="1"/>
  <c r="J184" i="33"/>
  <c r="M184" i="33" s="1"/>
  <c r="C184" i="33"/>
  <c r="E184" i="33" s="1"/>
  <c r="G184" i="33" s="1"/>
  <c r="C184" i="35" s="1"/>
  <c r="J183" i="33"/>
  <c r="M183" i="33" s="1"/>
  <c r="G183" i="33"/>
  <c r="E183" i="33"/>
  <c r="C183" i="33"/>
  <c r="M182" i="33"/>
  <c r="J182" i="33"/>
  <c r="C182" i="33"/>
  <c r="E182" i="33" s="1"/>
  <c r="G182" i="33" s="1"/>
  <c r="C182" i="35" s="1"/>
  <c r="M181" i="33"/>
  <c r="J181" i="33"/>
  <c r="C181" i="33"/>
  <c r="E181" i="33" s="1"/>
  <c r="G181" i="33" s="1"/>
  <c r="C181" i="35" s="1"/>
  <c r="M180" i="33"/>
  <c r="J180" i="33"/>
  <c r="E180" i="33"/>
  <c r="G180" i="33" s="1"/>
  <c r="C180" i="35" s="1"/>
  <c r="C180" i="33"/>
  <c r="J179" i="33"/>
  <c r="M179" i="33" s="1"/>
  <c r="E179" i="33"/>
  <c r="G179" i="33" s="1"/>
  <c r="C179" i="35" s="1"/>
  <c r="C179" i="33"/>
  <c r="J178" i="33"/>
  <c r="M178" i="33" s="1"/>
  <c r="C178" i="33"/>
  <c r="E178" i="33" s="1"/>
  <c r="G178" i="33" s="1"/>
  <c r="C178" i="35" s="1"/>
  <c r="J177" i="33"/>
  <c r="M177" i="33" s="1"/>
  <c r="C177" i="33"/>
  <c r="E177" i="33" s="1"/>
  <c r="G177" i="33" s="1"/>
  <c r="C177" i="35" s="1"/>
  <c r="J176" i="33"/>
  <c r="M176" i="33" s="1"/>
  <c r="C176" i="33"/>
  <c r="E176" i="33" s="1"/>
  <c r="G176" i="33" s="1"/>
  <c r="C176" i="35" s="1"/>
  <c r="J175" i="33"/>
  <c r="M175" i="33" s="1"/>
  <c r="C175" i="33"/>
  <c r="E175" i="33" s="1"/>
  <c r="G175" i="33" s="1"/>
  <c r="J174" i="33"/>
  <c r="M174" i="33" s="1"/>
  <c r="C174" i="33"/>
  <c r="E174" i="33" s="1"/>
  <c r="G174" i="33" s="1"/>
  <c r="J173" i="33"/>
  <c r="M173" i="33" s="1"/>
  <c r="C173" i="33"/>
  <c r="E173" i="33" s="1"/>
  <c r="G173" i="33" s="1"/>
  <c r="C173" i="35" s="1"/>
  <c r="J172" i="33"/>
  <c r="M172" i="33" s="1"/>
  <c r="C172" i="33"/>
  <c r="E172" i="33" s="1"/>
  <c r="G172" i="33" s="1"/>
  <c r="C172" i="35" s="1"/>
  <c r="J171" i="33"/>
  <c r="M171" i="33" s="1"/>
  <c r="C171" i="33"/>
  <c r="E171" i="33" s="1"/>
  <c r="G171" i="33" s="1"/>
  <c r="C171" i="35" s="1"/>
  <c r="J170" i="33"/>
  <c r="M170" i="33" s="1"/>
  <c r="C170" i="33"/>
  <c r="E170" i="33" s="1"/>
  <c r="G170" i="33" s="1"/>
  <c r="C170" i="35" s="1"/>
  <c r="J169" i="33"/>
  <c r="M169" i="33" s="1"/>
  <c r="C169" i="33"/>
  <c r="E169" i="33" s="1"/>
  <c r="G169" i="33" s="1"/>
  <c r="C169" i="35" s="1"/>
  <c r="J168" i="33"/>
  <c r="M168" i="33" s="1"/>
  <c r="C168" i="33"/>
  <c r="E168" i="33" s="1"/>
  <c r="G168" i="33" s="1"/>
  <c r="C168" i="35" s="1"/>
  <c r="J167" i="33"/>
  <c r="M167" i="33" s="1"/>
  <c r="C167" i="33"/>
  <c r="E167" i="33" s="1"/>
  <c r="G167" i="33" s="1"/>
  <c r="C167" i="35" s="1"/>
  <c r="J166" i="33"/>
  <c r="M166" i="33" s="1"/>
  <c r="C166" i="33"/>
  <c r="E166" i="33" s="1"/>
  <c r="G166" i="33" s="1"/>
  <c r="C166" i="35" s="1"/>
  <c r="M165" i="33"/>
  <c r="J165" i="33"/>
  <c r="C165" i="33"/>
  <c r="E165" i="33" s="1"/>
  <c r="G165" i="33" s="1"/>
  <c r="C165" i="35" s="1"/>
  <c r="J164" i="33"/>
  <c r="M164" i="33" s="1"/>
  <c r="C164" i="33"/>
  <c r="E164" i="33" s="1"/>
  <c r="G164" i="33" s="1"/>
  <c r="C164" i="35" s="1"/>
  <c r="J163" i="33"/>
  <c r="M163" i="33" s="1"/>
  <c r="C163" i="33"/>
  <c r="E163" i="33" s="1"/>
  <c r="G163" i="33" s="1"/>
  <c r="C163" i="35" s="1"/>
  <c r="J162" i="33"/>
  <c r="M162" i="33" s="1"/>
  <c r="C162" i="33"/>
  <c r="E162" i="33" s="1"/>
  <c r="G162" i="33" s="1"/>
  <c r="C162" i="35" s="1"/>
  <c r="J161" i="33"/>
  <c r="M161" i="33" s="1"/>
  <c r="C161" i="33"/>
  <c r="E161" i="33" s="1"/>
  <c r="G161" i="33" s="1"/>
  <c r="C161" i="35" s="1"/>
  <c r="J160" i="33"/>
  <c r="M160" i="33" s="1"/>
  <c r="C160" i="33"/>
  <c r="E160" i="33" s="1"/>
  <c r="G160" i="33" s="1"/>
  <c r="C160" i="35" s="1"/>
  <c r="J159" i="33"/>
  <c r="M159" i="33" s="1"/>
  <c r="C159" i="33"/>
  <c r="E159" i="33" s="1"/>
  <c r="G159" i="33" s="1"/>
  <c r="C159" i="35" s="1"/>
  <c r="J158" i="33"/>
  <c r="M158" i="33" s="1"/>
  <c r="C158" i="33"/>
  <c r="E158" i="33" s="1"/>
  <c r="G158" i="33" s="1"/>
  <c r="M157" i="33"/>
  <c r="J157" i="33"/>
  <c r="C157" i="33"/>
  <c r="E157" i="33" s="1"/>
  <c r="G157" i="33" s="1"/>
  <c r="C157" i="35" s="1"/>
  <c r="J156" i="33"/>
  <c r="M156" i="33" s="1"/>
  <c r="C156" i="33"/>
  <c r="E156" i="33" s="1"/>
  <c r="G156" i="33" s="1"/>
  <c r="C156" i="35" s="1"/>
  <c r="J155" i="33"/>
  <c r="M155" i="33" s="1"/>
  <c r="C155" i="33"/>
  <c r="E155" i="33" s="1"/>
  <c r="G155" i="33" s="1"/>
  <c r="C155" i="35" s="1"/>
  <c r="J154" i="33"/>
  <c r="M154" i="33" s="1"/>
  <c r="C154" i="33"/>
  <c r="E154" i="33" s="1"/>
  <c r="G154" i="33" s="1"/>
  <c r="C154" i="35" s="1"/>
  <c r="J153" i="33"/>
  <c r="M153" i="33" s="1"/>
  <c r="C153" i="33"/>
  <c r="E153" i="33" s="1"/>
  <c r="G153" i="33" s="1"/>
  <c r="C153" i="35" s="1"/>
  <c r="J152" i="33"/>
  <c r="M152" i="33" s="1"/>
  <c r="C152" i="33"/>
  <c r="E152" i="33" s="1"/>
  <c r="G152" i="33" s="1"/>
  <c r="C152" i="35" s="1"/>
  <c r="J151" i="33"/>
  <c r="M151" i="33" s="1"/>
  <c r="G151" i="33"/>
  <c r="C151" i="33"/>
  <c r="E151" i="33" s="1"/>
  <c r="J150" i="33"/>
  <c r="M150" i="33" s="1"/>
  <c r="C150" i="33"/>
  <c r="E150" i="33" s="1"/>
  <c r="G150" i="33" s="1"/>
  <c r="J149" i="33"/>
  <c r="M149" i="33" s="1"/>
  <c r="C149" i="33"/>
  <c r="E149" i="33" s="1"/>
  <c r="G149" i="33" s="1"/>
  <c r="C149" i="35" s="1"/>
  <c r="J148" i="33"/>
  <c r="M148" i="33" s="1"/>
  <c r="E148" i="33"/>
  <c r="G148" i="33" s="1"/>
  <c r="C148" i="35" s="1"/>
  <c r="C148" i="33"/>
  <c r="J147" i="33"/>
  <c r="M147" i="33" s="1"/>
  <c r="C147" i="33"/>
  <c r="E147" i="33" s="1"/>
  <c r="G147" i="33" s="1"/>
  <c r="C147" i="35" s="1"/>
  <c r="J146" i="33"/>
  <c r="M146" i="33" s="1"/>
  <c r="C146" i="33"/>
  <c r="E146" i="33" s="1"/>
  <c r="G146" i="33" s="1"/>
  <c r="C146" i="35" s="1"/>
  <c r="M145" i="33"/>
  <c r="J145" i="33"/>
  <c r="C145" i="33"/>
  <c r="E145" i="33" s="1"/>
  <c r="G145" i="33" s="1"/>
  <c r="C145" i="35" s="1"/>
  <c r="J144" i="33"/>
  <c r="M144" i="33" s="1"/>
  <c r="C144" i="33"/>
  <c r="E144" i="33" s="1"/>
  <c r="G144" i="33" s="1"/>
  <c r="C144" i="35" s="1"/>
  <c r="J143" i="33"/>
  <c r="M143" i="33" s="1"/>
  <c r="C143" i="33"/>
  <c r="E143" i="33" s="1"/>
  <c r="G143" i="33" s="1"/>
  <c r="C143" i="35" s="1"/>
  <c r="J142" i="33"/>
  <c r="M142" i="33" s="1"/>
  <c r="C142" i="33"/>
  <c r="E142" i="33" s="1"/>
  <c r="G142" i="33" s="1"/>
  <c r="M141" i="33"/>
  <c r="J141" i="33"/>
  <c r="C141" i="33"/>
  <c r="E141" i="33" s="1"/>
  <c r="G141" i="33" s="1"/>
  <c r="C141" i="35" s="1"/>
  <c r="J140" i="33"/>
  <c r="M140" i="33" s="1"/>
  <c r="C140" i="33"/>
  <c r="E140" i="33" s="1"/>
  <c r="G140" i="33" s="1"/>
  <c r="C140" i="35" s="1"/>
  <c r="J139" i="33"/>
  <c r="M139" i="33" s="1"/>
  <c r="C139" i="33"/>
  <c r="E139" i="33" s="1"/>
  <c r="G139" i="33" s="1"/>
  <c r="C139" i="35" s="1"/>
  <c r="J138" i="33"/>
  <c r="M138" i="33" s="1"/>
  <c r="C138" i="33"/>
  <c r="E138" i="33" s="1"/>
  <c r="G138" i="33" s="1"/>
  <c r="C138" i="35" s="1"/>
  <c r="M137" i="33"/>
  <c r="J137" i="33"/>
  <c r="C137" i="33"/>
  <c r="E137" i="33" s="1"/>
  <c r="G137" i="33" s="1"/>
  <c r="C137" i="35" s="1"/>
  <c r="M136" i="33"/>
  <c r="J136" i="33"/>
  <c r="E136" i="33"/>
  <c r="G136" i="33" s="1"/>
  <c r="C136" i="35" s="1"/>
  <c r="C136" i="33"/>
  <c r="J135" i="33"/>
  <c r="M135" i="33" s="1"/>
  <c r="C135" i="33"/>
  <c r="E135" i="33" s="1"/>
  <c r="G135" i="33" s="1"/>
  <c r="J134" i="33"/>
  <c r="M134" i="33" s="1"/>
  <c r="C134" i="33"/>
  <c r="E134" i="33" s="1"/>
  <c r="G134" i="33" s="1"/>
  <c r="C134" i="35" s="1"/>
  <c r="M133" i="33"/>
  <c r="J133" i="33"/>
  <c r="C133" i="33"/>
  <c r="E133" i="33" s="1"/>
  <c r="G133" i="33" s="1"/>
  <c r="C133" i="35" s="1"/>
  <c r="M132" i="33"/>
  <c r="J132" i="33"/>
  <c r="E132" i="33"/>
  <c r="G132" i="33" s="1"/>
  <c r="C132" i="35" s="1"/>
  <c r="C132" i="33"/>
  <c r="J131" i="33"/>
  <c r="M131" i="33" s="1"/>
  <c r="C131" i="33"/>
  <c r="E131" i="33" s="1"/>
  <c r="G131" i="33" s="1"/>
  <c r="C131" i="35" s="1"/>
  <c r="J130" i="33"/>
  <c r="M130" i="33" s="1"/>
  <c r="C130" i="33"/>
  <c r="E130" i="33" s="1"/>
  <c r="G130" i="33" s="1"/>
  <c r="C130" i="35" s="1"/>
  <c r="M129" i="33"/>
  <c r="J129" i="33"/>
  <c r="C129" i="33"/>
  <c r="E129" i="33" s="1"/>
  <c r="G129" i="33" s="1"/>
  <c r="C129" i="35" s="1"/>
  <c r="M128" i="33"/>
  <c r="J128" i="33"/>
  <c r="E128" i="33"/>
  <c r="G128" i="33" s="1"/>
  <c r="C128" i="35" s="1"/>
  <c r="C128" i="33"/>
  <c r="J127" i="33"/>
  <c r="M127" i="33" s="1"/>
  <c r="C127" i="33"/>
  <c r="E127" i="33" s="1"/>
  <c r="G127" i="33" s="1"/>
  <c r="J126" i="33"/>
  <c r="M126" i="33" s="1"/>
  <c r="C126" i="33"/>
  <c r="E126" i="33" s="1"/>
  <c r="G126" i="33" s="1"/>
  <c r="C126" i="35" s="1"/>
  <c r="M125" i="33"/>
  <c r="J125" i="33"/>
  <c r="C125" i="33"/>
  <c r="E125" i="33" s="1"/>
  <c r="G125" i="33" s="1"/>
  <c r="C125" i="35" s="1"/>
  <c r="J124" i="33"/>
  <c r="M124" i="33" s="1"/>
  <c r="E124" i="33"/>
  <c r="G124" i="33" s="1"/>
  <c r="C124" i="35" s="1"/>
  <c r="C124" i="33"/>
  <c r="J123" i="33"/>
  <c r="M123" i="33" s="1"/>
  <c r="C123" i="33"/>
  <c r="E123" i="33" s="1"/>
  <c r="G123" i="33" s="1"/>
  <c r="C123" i="35" s="1"/>
  <c r="J122" i="33"/>
  <c r="M122" i="33" s="1"/>
  <c r="C122" i="33"/>
  <c r="E122" i="33" s="1"/>
  <c r="G122" i="33" s="1"/>
  <c r="C122" i="35" s="1"/>
  <c r="M121" i="33"/>
  <c r="J121" i="33"/>
  <c r="C121" i="33"/>
  <c r="E121" i="33" s="1"/>
  <c r="G121" i="33" s="1"/>
  <c r="C121" i="35" s="1"/>
  <c r="J120" i="33"/>
  <c r="M120" i="33" s="1"/>
  <c r="C120" i="33"/>
  <c r="E120" i="33" s="1"/>
  <c r="G120" i="33" s="1"/>
  <c r="C120" i="35" s="1"/>
  <c r="J119" i="33"/>
  <c r="M119" i="33" s="1"/>
  <c r="C119" i="33"/>
  <c r="E119" i="33" s="1"/>
  <c r="G119" i="33" s="1"/>
  <c r="C119" i="35" s="1"/>
  <c r="J118" i="33"/>
  <c r="M118" i="33" s="1"/>
  <c r="C118" i="33"/>
  <c r="E118" i="33" s="1"/>
  <c r="G118" i="33" s="1"/>
  <c r="C118" i="35" s="1"/>
  <c r="M117" i="33"/>
  <c r="J117" i="33"/>
  <c r="C117" i="33"/>
  <c r="E117" i="33" s="1"/>
  <c r="G117" i="33" s="1"/>
  <c r="C117" i="35" s="1"/>
  <c r="J116" i="33"/>
  <c r="M116" i="33" s="1"/>
  <c r="E116" i="33"/>
  <c r="G116" i="33" s="1"/>
  <c r="C116" i="35" s="1"/>
  <c r="C116" i="33"/>
  <c r="J115" i="33"/>
  <c r="M115" i="33" s="1"/>
  <c r="C115" i="33"/>
  <c r="E115" i="33" s="1"/>
  <c r="G115" i="33" s="1"/>
  <c r="C115" i="35" s="1"/>
  <c r="J114" i="33"/>
  <c r="M114" i="33" s="1"/>
  <c r="C114" i="33"/>
  <c r="E114" i="33" s="1"/>
  <c r="G114" i="33" s="1"/>
  <c r="C114" i="35" s="1"/>
  <c r="J113" i="33"/>
  <c r="M113" i="33" s="1"/>
  <c r="C113" i="33"/>
  <c r="E113" i="33" s="1"/>
  <c r="G113" i="33" s="1"/>
  <c r="C113" i="35" s="1"/>
  <c r="J112" i="33"/>
  <c r="M112" i="33" s="1"/>
  <c r="C112" i="33"/>
  <c r="E112" i="33" s="1"/>
  <c r="G112" i="33" s="1"/>
  <c r="C112" i="35" s="1"/>
  <c r="J111" i="33"/>
  <c r="M111" i="33" s="1"/>
  <c r="G111" i="33"/>
  <c r="C111" i="33"/>
  <c r="E111" i="33" s="1"/>
  <c r="J110" i="33"/>
  <c r="M110" i="33" s="1"/>
  <c r="C110" i="33"/>
  <c r="E110" i="33" s="1"/>
  <c r="G110" i="33" s="1"/>
  <c r="J109" i="33"/>
  <c r="M109" i="33" s="1"/>
  <c r="C109" i="33"/>
  <c r="E109" i="33" s="1"/>
  <c r="G109" i="33" s="1"/>
  <c r="C109" i="35" s="1"/>
  <c r="J108" i="33"/>
  <c r="M108" i="33" s="1"/>
  <c r="C108" i="33"/>
  <c r="E108" i="33" s="1"/>
  <c r="G108" i="33" s="1"/>
  <c r="C108" i="35" s="1"/>
  <c r="X107" i="33"/>
  <c r="J107" i="33"/>
  <c r="M107" i="33" s="1"/>
  <c r="C107" i="33"/>
  <c r="E107" i="33" s="1"/>
  <c r="G107" i="33" s="1"/>
  <c r="C107" i="35" s="1"/>
  <c r="M106" i="33"/>
  <c r="J106" i="33"/>
  <c r="C106" i="33"/>
  <c r="E106" i="33" s="1"/>
  <c r="G106" i="33" s="1"/>
  <c r="C106" i="35" s="1"/>
  <c r="Z105" i="33"/>
  <c r="J105" i="33"/>
  <c r="M105" i="33" s="1"/>
  <c r="G105" i="33"/>
  <c r="C105" i="35" s="1"/>
  <c r="C105" i="33"/>
  <c r="E105" i="33" s="1"/>
  <c r="Q104" i="33"/>
  <c r="S104" i="33" s="1"/>
  <c r="U104" i="33" s="1"/>
  <c r="J104" i="33"/>
  <c r="M104" i="33" s="1"/>
  <c r="C104" i="33"/>
  <c r="E104" i="33" s="1"/>
  <c r="G104" i="33" s="1"/>
  <c r="C104" i="35" s="1"/>
  <c r="Q103" i="33"/>
  <c r="S103" i="33" s="1"/>
  <c r="U103" i="33" s="1"/>
  <c r="J103" i="33"/>
  <c r="M103" i="33" s="1"/>
  <c r="C103" i="33"/>
  <c r="E103" i="33" s="1"/>
  <c r="G103" i="33" s="1"/>
  <c r="C103" i="35" s="1"/>
  <c r="Q102" i="33"/>
  <c r="S102" i="33" s="1"/>
  <c r="U102" i="33" s="1"/>
  <c r="J102" i="33"/>
  <c r="M102" i="33" s="1"/>
  <c r="C102" i="33"/>
  <c r="E102" i="33" s="1"/>
  <c r="G102" i="33" s="1"/>
  <c r="C102" i="35" s="1"/>
  <c r="Q101" i="33"/>
  <c r="S101" i="33" s="1"/>
  <c r="U101" i="33" s="1"/>
  <c r="J101" i="33"/>
  <c r="M101" i="33" s="1"/>
  <c r="G101" i="33"/>
  <c r="C101" i="35" s="1"/>
  <c r="C101" i="33"/>
  <c r="E101" i="33" s="1"/>
  <c r="Q100" i="33"/>
  <c r="S100" i="33" s="1"/>
  <c r="U100" i="33" s="1"/>
  <c r="J100" i="33"/>
  <c r="M100" i="33" s="1"/>
  <c r="C100" i="33"/>
  <c r="E100" i="33" s="1"/>
  <c r="G100" i="33" s="1"/>
  <c r="C100" i="35" s="1"/>
  <c r="Q99" i="33"/>
  <c r="S99" i="33" s="1"/>
  <c r="U99" i="33" s="1"/>
  <c r="J99" i="33"/>
  <c r="M99" i="33" s="1"/>
  <c r="G99" i="33"/>
  <c r="C99" i="35" s="1"/>
  <c r="C99" i="33"/>
  <c r="E99" i="33" s="1"/>
  <c r="Q98" i="33"/>
  <c r="S98" i="33" s="1"/>
  <c r="U98" i="33" s="1"/>
  <c r="J98" i="33"/>
  <c r="M98" i="33" s="1"/>
  <c r="C98" i="33"/>
  <c r="E98" i="33" s="1"/>
  <c r="G98" i="33" s="1"/>
  <c r="C98" i="35" s="1"/>
  <c r="Q97" i="33"/>
  <c r="S97" i="33" s="1"/>
  <c r="U97" i="33" s="1"/>
  <c r="J97" i="33"/>
  <c r="M97" i="33" s="1"/>
  <c r="C97" i="33"/>
  <c r="E97" i="33" s="1"/>
  <c r="G97" i="33" s="1"/>
  <c r="C97" i="35" s="1"/>
  <c r="Q96" i="33"/>
  <c r="S96" i="33" s="1"/>
  <c r="U96" i="33" s="1"/>
  <c r="J96" i="33"/>
  <c r="M96" i="33" s="1"/>
  <c r="C96" i="33"/>
  <c r="E96" i="33" s="1"/>
  <c r="G96" i="33" s="1"/>
  <c r="C96" i="35" s="1"/>
  <c r="Q95" i="33"/>
  <c r="S95" i="33" s="1"/>
  <c r="U95" i="33" s="1"/>
  <c r="J95" i="33"/>
  <c r="M95" i="33" s="1"/>
  <c r="G95" i="33"/>
  <c r="C95" i="35" s="1"/>
  <c r="C95" i="33"/>
  <c r="E95" i="33" s="1"/>
  <c r="Q94" i="33"/>
  <c r="S94" i="33" s="1"/>
  <c r="U94" i="33" s="1"/>
  <c r="J94" i="33"/>
  <c r="M94" i="33" s="1"/>
  <c r="C94" i="33"/>
  <c r="E94" i="33" s="1"/>
  <c r="G94" i="33" s="1"/>
  <c r="Q93" i="33"/>
  <c r="S93" i="33" s="1"/>
  <c r="U93" i="33" s="1"/>
  <c r="J93" i="33"/>
  <c r="M93" i="33" s="1"/>
  <c r="C93" i="33"/>
  <c r="E93" i="33" s="1"/>
  <c r="G93" i="33" s="1"/>
  <c r="C93" i="35" s="1"/>
  <c r="Q92" i="33"/>
  <c r="S92" i="33" s="1"/>
  <c r="U92" i="33" s="1"/>
  <c r="J92" i="33"/>
  <c r="M92" i="33" s="1"/>
  <c r="C92" i="33"/>
  <c r="E92" i="33" s="1"/>
  <c r="G92" i="33" s="1"/>
  <c r="C92" i="35" s="1"/>
  <c r="Q91" i="33"/>
  <c r="S91" i="33" s="1"/>
  <c r="U91" i="33" s="1"/>
  <c r="J91" i="33"/>
  <c r="M91" i="33" s="1"/>
  <c r="C91" i="33"/>
  <c r="E91" i="33" s="1"/>
  <c r="G91" i="33" s="1"/>
  <c r="C91" i="35" s="1"/>
  <c r="Q90" i="33"/>
  <c r="S90" i="33" s="1"/>
  <c r="U90" i="33" s="1"/>
  <c r="J90" i="33"/>
  <c r="M90" i="33" s="1"/>
  <c r="C90" i="33"/>
  <c r="E90" i="33" s="1"/>
  <c r="G90" i="33" s="1"/>
  <c r="C90" i="35" s="1"/>
  <c r="Q89" i="33"/>
  <c r="S89" i="33" s="1"/>
  <c r="U89" i="33" s="1"/>
  <c r="J89" i="33"/>
  <c r="M89" i="33" s="1"/>
  <c r="G89" i="33"/>
  <c r="C89" i="35" s="1"/>
  <c r="C89" i="33"/>
  <c r="E89" i="33" s="1"/>
  <c r="Q88" i="33"/>
  <c r="S88" i="33" s="1"/>
  <c r="U88" i="33" s="1"/>
  <c r="J88" i="33"/>
  <c r="M88" i="33" s="1"/>
  <c r="C88" i="33"/>
  <c r="E88" i="33" s="1"/>
  <c r="G88" i="33" s="1"/>
  <c r="C88" i="35" s="1"/>
  <c r="Q87" i="33"/>
  <c r="S87" i="33" s="1"/>
  <c r="U87" i="33" s="1"/>
  <c r="J87" i="33"/>
  <c r="M87" i="33" s="1"/>
  <c r="G87" i="33"/>
  <c r="C87" i="33"/>
  <c r="E87" i="33" s="1"/>
  <c r="Q86" i="33"/>
  <c r="S86" i="33" s="1"/>
  <c r="U86" i="33" s="1"/>
  <c r="J86" i="33"/>
  <c r="M86" i="33" s="1"/>
  <c r="C86" i="33"/>
  <c r="E86" i="33" s="1"/>
  <c r="G86" i="33" s="1"/>
  <c r="C86" i="35" s="1"/>
  <c r="Q85" i="33"/>
  <c r="S85" i="33" s="1"/>
  <c r="U85" i="33" s="1"/>
  <c r="J85" i="33"/>
  <c r="M85" i="33" s="1"/>
  <c r="C85" i="33"/>
  <c r="E85" i="33" s="1"/>
  <c r="G85" i="33" s="1"/>
  <c r="C85" i="35" s="1"/>
  <c r="Q84" i="33"/>
  <c r="S84" i="33" s="1"/>
  <c r="U84" i="33" s="1"/>
  <c r="J84" i="33"/>
  <c r="M84" i="33" s="1"/>
  <c r="C84" i="33"/>
  <c r="E84" i="33" s="1"/>
  <c r="G84" i="33" s="1"/>
  <c r="C84" i="35" s="1"/>
  <c r="Q83" i="33"/>
  <c r="S83" i="33" s="1"/>
  <c r="U83" i="33" s="1"/>
  <c r="J83" i="33"/>
  <c r="M83" i="33" s="1"/>
  <c r="G83" i="33"/>
  <c r="C83" i="35" s="1"/>
  <c r="C83" i="33"/>
  <c r="E83" i="33" s="1"/>
  <c r="Q82" i="33"/>
  <c r="S82" i="33" s="1"/>
  <c r="U82" i="33" s="1"/>
  <c r="J82" i="33"/>
  <c r="M82" i="33" s="1"/>
  <c r="C82" i="33"/>
  <c r="E82" i="33" s="1"/>
  <c r="G82" i="33" s="1"/>
  <c r="C82" i="35" s="1"/>
  <c r="Q81" i="33"/>
  <c r="S81" i="33" s="1"/>
  <c r="U81" i="33" s="1"/>
  <c r="J81" i="33"/>
  <c r="M81" i="33" s="1"/>
  <c r="C81" i="33"/>
  <c r="E81" i="33" s="1"/>
  <c r="G81" i="33" s="1"/>
  <c r="C81" i="35" s="1"/>
  <c r="Q80" i="33"/>
  <c r="S80" i="33" s="1"/>
  <c r="U80" i="33" s="1"/>
  <c r="J80" i="33"/>
  <c r="M80" i="33" s="1"/>
  <c r="C80" i="33"/>
  <c r="E80" i="33" s="1"/>
  <c r="G80" i="33" s="1"/>
  <c r="C80" i="35" s="1"/>
  <c r="Q79" i="33"/>
  <c r="S79" i="33" s="1"/>
  <c r="U79" i="33" s="1"/>
  <c r="J79" i="33"/>
  <c r="M79" i="33" s="1"/>
  <c r="G79" i="33"/>
  <c r="C79" i="35" s="1"/>
  <c r="C79" i="33"/>
  <c r="E79" i="33" s="1"/>
  <c r="Q78" i="33"/>
  <c r="S78" i="33" s="1"/>
  <c r="U78" i="33" s="1"/>
  <c r="J78" i="33"/>
  <c r="M78" i="33" s="1"/>
  <c r="C78" i="33"/>
  <c r="E78" i="33" s="1"/>
  <c r="G78" i="33" s="1"/>
  <c r="Q77" i="33"/>
  <c r="S77" i="33" s="1"/>
  <c r="U77" i="33" s="1"/>
  <c r="J77" i="33"/>
  <c r="M77" i="33" s="1"/>
  <c r="C77" i="33"/>
  <c r="E77" i="33" s="1"/>
  <c r="G77" i="33" s="1"/>
  <c r="C77" i="35" s="1"/>
  <c r="Q76" i="33"/>
  <c r="S76" i="33" s="1"/>
  <c r="U76" i="33" s="1"/>
  <c r="J76" i="33"/>
  <c r="M76" i="33" s="1"/>
  <c r="C76" i="33"/>
  <c r="E76" i="33" s="1"/>
  <c r="G76" i="33" s="1"/>
  <c r="C76" i="35" s="1"/>
  <c r="Q75" i="33"/>
  <c r="S75" i="33" s="1"/>
  <c r="U75" i="33" s="1"/>
  <c r="J75" i="33"/>
  <c r="M75" i="33" s="1"/>
  <c r="C75" i="33"/>
  <c r="E75" i="33" s="1"/>
  <c r="G75" i="33" s="1"/>
  <c r="C75" i="35" s="1"/>
  <c r="Q74" i="33"/>
  <c r="S74" i="33" s="1"/>
  <c r="U74" i="33" s="1"/>
  <c r="J74" i="33"/>
  <c r="M74" i="33" s="1"/>
  <c r="C74" i="33"/>
  <c r="E74" i="33" s="1"/>
  <c r="G74" i="33" s="1"/>
  <c r="C74" i="35" s="1"/>
  <c r="Q73" i="33"/>
  <c r="S73" i="33" s="1"/>
  <c r="U73" i="33" s="1"/>
  <c r="J73" i="33"/>
  <c r="M73" i="33" s="1"/>
  <c r="G73" i="33"/>
  <c r="C73" i="35" s="1"/>
  <c r="C73" i="33"/>
  <c r="E73" i="33" s="1"/>
  <c r="Q72" i="33"/>
  <c r="S72" i="33" s="1"/>
  <c r="U72" i="33" s="1"/>
  <c r="J72" i="33"/>
  <c r="M72" i="33" s="1"/>
  <c r="C72" i="33"/>
  <c r="E72" i="33" s="1"/>
  <c r="G72" i="33" s="1"/>
  <c r="C72" i="35" s="1"/>
  <c r="Q71" i="33"/>
  <c r="S71" i="33" s="1"/>
  <c r="U71" i="33" s="1"/>
  <c r="J71" i="33"/>
  <c r="M71" i="33" s="1"/>
  <c r="C71" i="33"/>
  <c r="E71" i="33" s="1"/>
  <c r="G71" i="33" s="1"/>
  <c r="S70" i="33"/>
  <c r="U70" i="33" s="1"/>
  <c r="Q70" i="33"/>
  <c r="J70" i="33"/>
  <c r="M70" i="33" s="1"/>
  <c r="C70" i="33"/>
  <c r="E70" i="33" s="1"/>
  <c r="G70" i="33" s="1"/>
  <c r="C70" i="35" s="1"/>
  <c r="Q69" i="33"/>
  <c r="S69" i="33" s="1"/>
  <c r="U69" i="33" s="1"/>
  <c r="J69" i="33"/>
  <c r="M69" i="33" s="1"/>
  <c r="C69" i="33"/>
  <c r="E69" i="33" s="1"/>
  <c r="G69" i="33" s="1"/>
  <c r="C69" i="35" s="1"/>
  <c r="S68" i="33"/>
  <c r="U68" i="33" s="1"/>
  <c r="Q68" i="33"/>
  <c r="J68" i="33"/>
  <c r="M68" i="33" s="1"/>
  <c r="C68" i="33"/>
  <c r="E68" i="33" s="1"/>
  <c r="G68" i="33" s="1"/>
  <c r="C68" i="35" s="1"/>
  <c r="S67" i="33"/>
  <c r="U67" i="33" s="1"/>
  <c r="Q67" i="33"/>
  <c r="J67" i="33"/>
  <c r="M67" i="33" s="1"/>
  <c r="C67" i="33"/>
  <c r="E67" i="33" s="1"/>
  <c r="G67" i="33" s="1"/>
  <c r="C67" i="35" s="1"/>
  <c r="S66" i="33"/>
  <c r="U66" i="33" s="1"/>
  <c r="Q66" i="33"/>
  <c r="J66" i="33"/>
  <c r="M66" i="33" s="1"/>
  <c r="C66" i="33"/>
  <c r="E66" i="33" s="1"/>
  <c r="G66" i="33" s="1"/>
  <c r="C66" i="35" s="1"/>
  <c r="S65" i="33"/>
  <c r="U65" i="33" s="1"/>
  <c r="Q65" i="33"/>
  <c r="J65" i="33"/>
  <c r="M65" i="33" s="1"/>
  <c r="C65" i="33"/>
  <c r="E65" i="33" s="1"/>
  <c r="G65" i="33" s="1"/>
  <c r="C65" i="35" s="1"/>
  <c r="S64" i="33"/>
  <c r="U64" i="33" s="1"/>
  <c r="Q64" i="33"/>
  <c r="J64" i="33"/>
  <c r="M64" i="33" s="1"/>
  <c r="C64" i="33"/>
  <c r="E64" i="33" s="1"/>
  <c r="G64" i="33" s="1"/>
  <c r="C64" i="35" s="1"/>
  <c r="S63" i="33"/>
  <c r="U63" i="33" s="1"/>
  <c r="Q63" i="33"/>
  <c r="J63" i="33"/>
  <c r="M63" i="33" s="1"/>
  <c r="C63" i="33"/>
  <c r="E63" i="33" s="1"/>
  <c r="G63" i="33" s="1"/>
  <c r="S62" i="33"/>
  <c r="U62" i="33" s="1"/>
  <c r="Q62" i="33"/>
  <c r="J62" i="33"/>
  <c r="M62" i="33" s="1"/>
  <c r="C62" i="33"/>
  <c r="E62" i="33" s="1"/>
  <c r="G62" i="33" s="1"/>
  <c r="C62" i="35" s="1"/>
  <c r="S61" i="33"/>
  <c r="U61" i="33" s="1"/>
  <c r="Q61" i="33"/>
  <c r="J61" i="33"/>
  <c r="M61" i="33" s="1"/>
  <c r="C61" i="33"/>
  <c r="E61" i="33" s="1"/>
  <c r="G61" i="33" s="1"/>
  <c r="C61" i="35" s="1"/>
  <c r="S60" i="33"/>
  <c r="U60" i="33" s="1"/>
  <c r="Q60" i="33"/>
  <c r="J60" i="33"/>
  <c r="M60" i="33" s="1"/>
  <c r="C60" i="33"/>
  <c r="E60" i="33" s="1"/>
  <c r="G60" i="33" s="1"/>
  <c r="C60" i="35" s="1"/>
  <c r="S59" i="33"/>
  <c r="U59" i="33" s="1"/>
  <c r="Q59" i="33"/>
  <c r="J59" i="33"/>
  <c r="M59" i="33" s="1"/>
  <c r="C59" i="33"/>
  <c r="E59" i="33" s="1"/>
  <c r="G59" i="33" s="1"/>
  <c r="C59" i="35" s="1"/>
  <c r="Q58" i="33"/>
  <c r="S58" i="33" s="1"/>
  <c r="U58" i="33" s="1"/>
  <c r="J58" i="33"/>
  <c r="M58" i="33" s="1"/>
  <c r="C58" i="33"/>
  <c r="E58" i="33" s="1"/>
  <c r="G58" i="33" s="1"/>
  <c r="C58" i="35" s="1"/>
  <c r="S57" i="33"/>
  <c r="U57" i="33" s="1"/>
  <c r="Q57" i="33"/>
  <c r="J57" i="33"/>
  <c r="M57" i="33" s="1"/>
  <c r="C57" i="33"/>
  <c r="E57" i="33" s="1"/>
  <c r="G57" i="33" s="1"/>
  <c r="C57" i="35" s="1"/>
  <c r="Q56" i="33"/>
  <c r="S56" i="33" s="1"/>
  <c r="U56" i="33" s="1"/>
  <c r="J56" i="33"/>
  <c r="M56" i="33" s="1"/>
  <c r="C56" i="33"/>
  <c r="E56" i="33" s="1"/>
  <c r="G56" i="33" s="1"/>
  <c r="C56" i="35" s="1"/>
  <c r="Q55" i="33"/>
  <c r="S55" i="33" s="1"/>
  <c r="U55" i="33" s="1"/>
  <c r="J55" i="33"/>
  <c r="M55" i="33" s="1"/>
  <c r="C55" i="33"/>
  <c r="E55" i="33" s="1"/>
  <c r="G55" i="33" s="1"/>
  <c r="Q54" i="33"/>
  <c r="S54" i="33" s="1"/>
  <c r="U54" i="33" s="1"/>
  <c r="J54" i="33"/>
  <c r="M54" i="33" s="1"/>
  <c r="C54" i="33"/>
  <c r="E54" i="33" s="1"/>
  <c r="G54" i="33" s="1"/>
  <c r="Q53" i="33"/>
  <c r="S53" i="33" s="1"/>
  <c r="U53" i="33" s="1"/>
  <c r="J53" i="33"/>
  <c r="M53" i="33" s="1"/>
  <c r="C53" i="33"/>
  <c r="E53" i="33" s="1"/>
  <c r="G53" i="33" s="1"/>
  <c r="C53" i="35" s="1"/>
  <c r="Q52" i="33"/>
  <c r="S52" i="33" s="1"/>
  <c r="U52" i="33" s="1"/>
  <c r="J52" i="33"/>
  <c r="M52" i="33" s="1"/>
  <c r="C52" i="33"/>
  <c r="E52" i="33" s="1"/>
  <c r="G52" i="33" s="1"/>
  <c r="C52" i="35" s="1"/>
  <c r="Q51" i="33"/>
  <c r="S51" i="33" s="1"/>
  <c r="U51" i="33" s="1"/>
  <c r="J51" i="33"/>
  <c r="M51" i="33" s="1"/>
  <c r="C51" i="33"/>
  <c r="E51" i="33" s="1"/>
  <c r="G51" i="33" s="1"/>
  <c r="C51" i="35" s="1"/>
  <c r="Q50" i="33"/>
  <c r="S50" i="33" s="1"/>
  <c r="U50" i="33" s="1"/>
  <c r="J50" i="33"/>
  <c r="M50" i="33" s="1"/>
  <c r="C50" i="33"/>
  <c r="E50" i="33" s="1"/>
  <c r="G50" i="33" s="1"/>
  <c r="C50" i="35" s="1"/>
  <c r="Q49" i="33"/>
  <c r="S49" i="33" s="1"/>
  <c r="U49" i="33" s="1"/>
  <c r="J49" i="33"/>
  <c r="M49" i="33" s="1"/>
  <c r="C49" i="33"/>
  <c r="E49" i="33" s="1"/>
  <c r="G49" i="33" s="1"/>
  <c r="C49" i="35" s="1"/>
  <c r="Q48" i="33"/>
  <c r="S48" i="33" s="1"/>
  <c r="U48" i="33" s="1"/>
  <c r="J48" i="33"/>
  <c r="M48" i="33" s="1"/>
  <c r="C48" i="33"/>
  <c r="E48" i="33" s="1"/>
  <c r="G48" i="33" s="1"/>
  <c r="C48" i="35" s="1"/>
  <c r="Q47" i="33"/>
  <c r="S47" i="33" s="1"/>
  <c r="U47" i="33" s="1"/>
  <c r="J47" i="33"/>
  <c r="M47" i="33" s="1"/>
  <c r="C47" i="33"/>
  <c r="E47" i="33" s="1"/>
  <c r="G47" i="33" s="1"/>
  <c r="Q46" i="33"/>
  <c r="S46" i="33" s="1"/>
  <c r="U46" i="33" s="1"/>
  <c r="J46" i="33"/>
  <c r="M46" i="33" s="1"/>
  <c r="C46" i="33"/>
  <c r="E46" i="33" s="1"/>
  <c r="G46" i="33" s="1"/>
  <c r="Q45" i="33"/>
  <c r="S45" i="33" s="1"/>
  <c r="U45" i="33" s="1"/>
  <c r="J45" i="33"/>
  <c r="M45" i="33" s="1"/>
  <c r="C45" i="33"/>
  <c r="E45" i="33" s="1"/>
  <c r="G45" i="33" s="1"/>
  <c r="C45" i="35" s="1"/>
  <c r="Q44" i="33"/>
  <c r="S44" i="33" s="1"/>
  <c r="U44" i="33" s="1"/>
  <c r="J44" i="33"/>
  <c r="M44" i="33" s="1"/>
  <c r="C44" i="33"/>
  <c r="E44" i="33" s="1"/>
  <c r="G44" i="33" s="1"/>
  <c r="C44" i="35" s="1"/>
  <c r="Q43" i="33"/>
  <c r="S43" i="33" s="1"/>
  <c r="U43" i="33" s="1"/>
  <c r="J43" i="33"/>
  <c r="M43" i="33" s="1"/>
  <c r="C43" i="33"/>
  <c r="E43" i="33" s="1"/>
  <c r="G43" i="33" s="1"/>
  <c r="C43" i="35" s="1"/>
  <c r="Q42" i="33"/>
  <c r="S42" i="33" s="1"/>
  <c r="U42" i="33" s="1"/>
  <c r="J42" i="33"/>
  <c r="M42" i="33" s="1"/>
  <c r="C42" i="33"/>
  <c r="E42" i="33" s="1"/>
  <c r="G42" i="33" s="1"/>
  <c r="C42" i="35" s="1"/>
  <c r="Q41" i="33"/>
  <c r="S41" i="33" s="1"/>
  <c r="U41" i="33" s="1"/>
  <c r="J41" i="33"/>
  <c r="M41" i="33" s="1"/>
  <c r="C41" i="33"/>
  <c r="E41" i="33" s="1"/>
  <c r="G41" i="33" s="1"/>
  <c r="C41" i="35" s="1"/>
  <c r="Q40" i="33"/>
  <c r="S40" i="33" s="1"/>
  <c r="U40" i="33" s="1"/>
  <c r="J40" i="33"/>
  <c r="M40" i="33" s="1"/>
  <c r="C40" i="33"/>
  <c r="E40" i="33" s="1"/>
  <c r="G40" i="33" s="1"/>
  <c r="C40" i="35" s="1"/>
  <c r="Q39" i="33"/>
  <c r="S39" i="33" s="1"/>
  <c r="U39" i="33" s="1"/>
  <c r="J39" i="33"/>
  <c r="M39" i="33" s="1"/>
  <c r="C39" i="33"/>
  <c r="E39" i="33" s="1"/>
  <c r="G39" i="33" s="1"/>
  <c r="Q38" i="33"/>
  <c r="S38" i="33" s="1"/>
  <c r="U38" i="33" s="1"/>
  <c r="J38" i="33"/>
  <c r="M38" i="33" s="1"/>
  <c r="C38" i="33"/>
  <c r="E38" i="33" s="1"/>
  <c r="G38" i="33" s="1"/>
  <c r="Q37" i="33"/>
  <c r="S37" i="33" s="1"/>
  <c r="U37" i="33" s="1"/>
  <c r="J37" i="33"/>
  <c r="M37" i="33" s="1"/>
  <c r="C37" i="33"/>
  <c r="E37" i="33" s="1"/>
  <c r="G37" i="33" s="1"/>
  <c r="C37" i="35" s="1"/>
  <c r="Q36" i="33"/>
  <c r="S36" i="33" s="1"/>
  <c r="U36" i="33" s="1"/>
  <c r="J36" i="33"/>
  <c r="M36" i="33" s="1"/>
  <c r="C36" i="33"/>
  <c r="E36" i="33" s="1"/>
  <c r="G36" i="33" s="1"/>
  <c r="C36" i="35" s="1"/>
  <c r="Q35" i="33"/>
  <c r="S35" i="33" s="1"/>
  <c r="U35" i="33" s="1"/>
  <c r="J35" i="33"/>
  <c r="M35" i="33" s="1"/>
  <c r="C35" i="33"/>
  <c r="E35" i="33" s="1"/>
  <c r="G35" i="33" s="1"/>
  <c r="C35" i="35" s="1"/>
  <c r="Q34" i="33"/>
  <c r="S34" i="33" s="1"/>
  <c r="U34" i="33" s="1"/>
  <c r="J34" i="33"/>
  <c r="M34" i="33" s="1"/>
  <c r="C34" i="33"/>
  <c r="E34" i="33" s="1"/>
  <c r="G34" i="33" s="1"/>
  <c r="C34" i="35" s="1"/>
  <c r="Q33" i="33"/>
  <c r="S33" i="33" s="1"/>
  <c r="U33" i="33" s="1"/>
  <c r="J33" i="33"/>
  <c r="M33" i="33" s="1"/>
  <c r="C33" i="33"/>
  <c r="E33" i="33" s="1"/>
  <c r="G33" i="33" s="1"/>
  <c r="C33" i="35" s="1"/>
  <c r="Q32" i="33"/>
  <c r="S32" i="33" s="1"/>
  <c r="U32" i="33" s="1"/>
  <c r="J32" i="33"/>
  <c r="M32" i="33" s="1"/>
  <c r="C32" i="33"/>
  <c r="E32" i="33" s="1"/>
  <c r="G32" i="33" s="1"/>
  <c r="C32" i="35" s="1"/>
  <c r="Q31" i="33"/>
  <c r="S31" i="33" s="1"/>
  <c r="U31" i="33" s="1"/>
  <c r="J31" i="33"/>
  <c r="M31" i="33" s="1"/>
  <c r="C31" i="33"/>
  <c r="E31" i="33" s="1"/>
  <c r="G31" i="33" s="1"/>
  <c r="Q30" i="33"/>
  <c r="S30" i="33" s="1"/>
  <c r="U30" i="33" s="1"/>
  <c r="J30" i="33"/>
  <c r="M30" i="33" s="1"/>
  <c r="C30" i="33"/>
  <c r="E30" i="33" s="1"/>
  <c r="G30" i="33" s="1"/>
  <c r="Q29" i="33"/>
  <c r="S29" i="33" s="1"/>
  <c r="U29" i="33" s="1"/>
  <c r="J29" i="33"/>
  <c r="M29" i="33" s="1"/>
  <c r="C29" i="33"/>
  <c r="E29" i="33" s="1"/>
  <c r="G29" i="33" s="1"/>
  <c r="C29" i="35" s="1"/>
  <c r="Q28" i="33"/>
  <c r="S28" i="33" s="1"/>
  <c r="U28" i="33" s="1"/>
  <c r="J28" i="33"/>
  <c r="M28" i="33" s="1"/>
  <c r="C28" i="33"/>
  <c r="E28" i="33" s="1"/>
  <c r="G28" i="33" s="1"/>
  <c r="C28" i="35" s="1"/>
  <c r="Q27" i="33"/>
  <c r="S27" i="33" s="1"/>
  <c r="U27" i="33" s="1"/>
  <c r="J27" i="33"/>
  <c r="M27" i="33" s="1"/>
  <c r="C27" i="33"/>
  <c r="E27" i="33" s="1"/>
  <c r="G27" i="33" s="1"/>
  <c r="C27" i="35" s="1"/>
  <c r="Q26" i="33"/>
  <c r="S26" i="33" s="1"/>
  <c r="U26" i="33" s="1"/>
  <c r="J26" i="33"/>
  <c r="M26" i="33" s="1"/>
  <c r="C26" i="33"/>
  <c r="E26" i="33" s="1"/>
  <c r="G26" i="33" s="1"/>
  <c r="C26" i="35" s="1"/>
  <c r="Q25" i="33"/>
  <c r="S25" i="33" s="1"/>
  <c r="U25" i="33" s="1"/>
  <c r="J25" i="33"/>
  <c r="M25" i="33" s="1"/>
  <c r="C25" i="33"/>
  <c r="E25" i="33" s="1"/>
  <c r="G25" i="33" s="1"/>
  <c r="C25" i="35" s="1"/>
  <c r="Q24" i="33"/>
  <c r="S24" i="33" s="1"/>
  <c r="U24" i="33" s="1"/>
  <c r="J24" i="33"/>
  <c r="M24" i="33" s="1"/>
  <c r="C24" i="33"/>
  <c r="E24" i="33" s="1"/>
  <c r="G24" i="33" s="1"/>
  <c r="C24" i="35" s="1"/>
  <c r="Q23" i="33"/>
  <c r="S23" i="33" s="1"/>
  <c r="U23" i="33" s="1"/>
  <c r="J23" i="33"/>
  <c r="M23" i="33" s="1"/>
  <c r="C23" i="33"/>
  <c r="E23" i="33" s="1"/>
  <c r="G23" i="33" s="1"/>
  <c r="Q22" i="33"/>
  <c r="S22" i="33" s="1"/>
  <c r="U22" i="33" s="1"/>
  <c r="J22" i="33"/>
  <c r="M22" i="33" s="1"/>
  <c r="C22" i="33"/>
  <c r="E22" i="33" s="1"/>
  <c r="G22" i="33" s="1"/>
  <c r="Q21" i="33"/>
  <c r="S21" i="33" s="1"/>
  <c r="U21" i="33" s="1"/>
  <c r="J21" i="33"/>
  <c r="M21" i="33" s="1"/>
  <c r="C21" i="33"/>
  <c r="E21" i="33" s="1"/>
  <c r="G21" i="33" s="1"/>
  <c r="C21" i="35" s="1"/>
  <c r="Q20" i="33"/>
  <c r="S20" i="33" s="1"/>
  <c r="U20" i="33" s="1"/>
  <c r="J20" i="33"/>
  <c r="M20" i="33" s="1"/>
  <c r="C20" i="33"/>
  <c r="E20" i="33" s="1"/>
  <c r="G20" i="33" s="1"/>
  <c r="C20" i="35" s="1"/>
  <c r="Q19" i="33"/>
  <c r="S19" i="33" s="1"/>
  <c r="U19" i="33" s="1"/>
  <c r="J19" i="33"/>
  <c r="M19" i="33" s="1"/>
  <c r="C19" i="33"/>
  <c r="E19" i="33" s="1"/>
  <c r="G19" i="33" s="1"/>
  <c r="C19" i="35" s="1"/>
  <c r="Q18" i="33"/>
  <c r="S18" i="33" s="1"/>
  <c r="U18" i="33" s="1"/>
  <c r="J18" i="33"/>
  <c r="M18" i="33" s="1"/>
  <c r="C18" i="33"/>
  <c r="E18" i="33" s="1"/>
  <c r="G18" i="33" s="1"/>
  <c r="C18" i="35" s="1"/>
  <c r="Q17" i="33"/>
  <c r="S17" i="33" s="1"/>
  <c r="U17" i="33" s="1"/>
  <c r="J17" i="33"/>
  <c r="M17" i="33" s="1"/>
  <c r="C17" i="33"/>
  <c r="E17" i="33" s="1"/>
  <c r="G17" i="33" s="1"/>
  <c r="C17" i="35" s="1"/>
  <c r="Q16" i="33"/>
  <c r="S16" i="33" s="1"/>
  <c r="U16" i="33" s="1"/>
  <c r="J16" i="33"/>
  <c r="M16" i="33" s="1"/>
  <c r="C16" i="33"/>
  <c r="E16" i="33" s="1"/>
  <c r="G16" i="33" s="1"/>
  <c r="C16" i="35" s="1"/>
  <c r="Q15" i="33"/>
  <c r="S15" i="33" s="1"/>
  <c r="U15" i="33" s="1"/>
  <c r="J15" i="33"/>
  <c r="M15" i="33" s="1"/>
  <c r="C15" i="33"/>
  <c r="E15" i="33" s="1"/>
  <c r="G15" i="33" s="1"/>
  <c r="Q14" i="33"/>
  <c r="S14" i="33" s="1"/>
  <c r="U14" i="33" s="1"/>
  <c r="J14" i="33"/>
  <c r="M14" i="33" s="1"/>
  <c r="C14" i="33"/>
  <c r="E14" i="33" s="1"/>
  <c r="G14" i="33" s="1"/>
  <c r="Q13" i="33"/>
  <c r="S13" i="33" s="1"/>
  <c r="U13" i="33" s="1"/>
  <c r="J13" i="33"/>
  <c r="M13" i="33" s="1"/>
  <c r="C13" i="33"/>
  <c r="E13" i="33" s="1"/>
  <c r="G13" i="33" s="1"/>
  <c r="C13" i="35" s="1"/>
  <c r="Q12" i="33"/>
  <c r="S12" i="33" s="1"/>
  <c r="U12" i="33" s="1"/>
  <c r="J12" i="33"/>
  <c r="M12" i="33" s="1"/>
  <c r="C12" i="33"/>
  <c r="E12" i="33" s="1"/>
  <c r="G12" i="33" s="1"/>
  <c r="C12" i="35" s="1"/>
  <c r="Q11" i="33"/>
  <c r="S11" i="33" s="1"/>
  <c r="U11" i="33" s="1"/>
  <c r="J11" i="33"/>
  <c r="M11" i="33" s="1"/>
  <c r="C11" i="33"/>
  <c r="E11" i="33" s="1"/>
  <c r="G11" i="33" s="1"/>
  <c r="C11" i="35" s="1"/>
  <c r="Q10" i="33"/>
  <c r="S10" i="33" s="1"/>
  <c r="U10" i="33" s="1"/>
  <c r="J10" i="33"/>
  <c r="M10" i="33" s="1"/>
  <c r="C10" i="33"/>
  <c r="E10" i="33" s="1"/>
  <c r="G10" i="33" s="1"/>
  <c r="C10" i="35" s="1"/>
  <c r="Q9" i="33"/>
  <c r="S9" i="33" s="1"/>
  <c r="U9" i="33" s="1"/>
  <c r="J9" i="33"/>
  <c r="M9" i="33" s="1"/>
  <c r="C9" i="33"/>
  <c r="E9" i="33" s="1"/>
  <c r="G9" i="33" s="1"/>
  <c r="C9" i="35" s="1"/>
  <c r="S8" i="33"/>
  <c r="U8" i="33" s="1"/>
  <c r="J8" i="33"/>
  <c r="M8" i="33" s="1"/>
  <c r="C8" i="33"/>
  <c r="E8" i="33" s="1"/>
  <c r="G8" i="33" s="1"/>
  <c r="C8" i="35" s="1"/>
  <c r="S7" i="33"/>
  <c r="U7" i="33" s="1"/>
  <c r="J7" i="33"/>
  <c r="M7" i="33" s="1"/>
  <c r="C7" i="33"/>
  <c r="E7" i="33" s="1"/>
  <c r="G7" i="33" s="1"/>
  <c r="C7" i="35" s="1"/>
  <c r="S6" i="33"/>
  <c r="U6" i="33" s="1"/>
  <c r="J6" i="33"/>
  <c r="M6" i="33" s="1"/>
  <c r="C6" i="33"/>
  <c r="E6" i="33" s="1"/>
  <c r="G6" i="33" s="1"/>
  <c r="S5" i="33"/>
  <c r="U5" i="33" s="1"/>
  <c r="M5" i="33"/>
  <c r="J5" i="33"/>
  <c r="C5" i="33"/>
  <c r="E5" i="33" s="1"/>
  <c r="G5" i="33" s="1"/>
  <c r="J223" i="60"/>
  <c r="M223" i="60" s="1"/>
  <c r="J224" i="60"/>
  <c r="M224" i="60" s="1"/>
  <c r="J225" i="60"/>
  <c r="M225" i="60" s="1"/>
  <c r="J223" i="59"/>
  <c r="M223" i="59" s="1"/>
  <c r="J224" i="59"/>
  <c r="M224" i="59" s="1"/>
  <c r="J225" i="59"/>
  <c r="M225" i="59" s="1"/>
  <c r="J223" i="58"/>
  <c r="M223" i="58" s="1"/>
  <c r="J224" i="58"/>
  <c r="M224" i="58" s="1"/>
  <c r="J225" i="58"/>
  <c r="M225" i="58" s="1"/>
  <c r="J223" i="57"/>
  <c r="M223" i="57" s="1"/>
  <c r="J224" i="57"/>
  <c r="M224" i="57" s="1"/>
  <c r="J225" i="57"/>
  <c r="M225" i="57" s="1"/>
  <c r="J223" i="56"/>
  <c r="M223" i="56" s="1"/>
  <c r="J224" i="56"/>
  <c r="M224" i="56" s="1"/>
  <c r="J225" i="56"/>
  <c r="M225" i="56" s="1"/>
  <c r="J223" i="55"/>
  <c r="M223" i="55" s="1"/>
  <c r="J224" i="55"/>
  <c r="M224" i="55" s="1"/>
  <c r="J225" i="55"/>
  <c r="M225" i="55" s="1"/>
  <c r="J223" i="54"/>
  <c r="M223" i="54" s="1"/>
  <c r="J224" i="54"/>
  <c r="M224" i="54" s="1"/>
  <c r="J225" i="54"/>
  <c r="M225" i="54" s="1"/>
  <c r="J223" i="53"/>
  <c r="M223" i="53" s="1"/>
  <c r="J224" i="53"/>
  <c r="M224" i="53" s="1"/>
  <c r="J225" i="53"/>
  <c r="M225" i="53" s="1"/>
  <c r="J223" i="52"/>
  <c r="M223" i="52" s="1"/>
  <c r="J224" i="52"/>
  <c r="M224" i="52" s="1"/>
  <c r="J225" i="52"/>
  <c r="M225" i="52" s="1"/>
  <c r="K236" i="51"/>
  <c r="J223" i="51"/>
  <c r="M223" i="51" s="1"/>
  <c r="J224" i="51"/>
  <c r="M224" i="51" s="1"/>
  <c r="J225" i="51"/>
  <c r="M225" i="51" s="1"/>
  <c r="J223" i="50"/>
  <c r="M223" i="50" s="1"/>
  <c r="J224" i="50"/>
  <c r="M224" i="50" s="1"/>
  <c r="J225" i="50"/>
  <c r="M225" i="50" s="1"/>
  <c r="J223" i="49"/>
  <c r="M223" i="49" s="1"/>
  <c r="J224" i="49"/>
  <c r="M224" i="49" s="1"/>
  <c r="J225" i="49"/>
  <c r="M225" i="49" s="1"/>
  <c r="J223" i="35"/>
  <c r="M223" i="35" s="1"/>
  <c r="J224" i="35"/>
  <c r="J225" i="35"/>
  <c r="M225" i="35" s="1"/>
  <c r="M228" i="64" l="1"/>
  <c r="J228" i="15"/>
  <c r="M229" i="64"/>
  <c r="J229" i="15"/>
  <c r="E227" i="15"/>
  <c r="C224" i="15"/>
  <c r="E224" i="35"/>
  <c r="G224" i="35" s="1"/>
  <c r="C224" i="36" s="1"/>
  <c r="E224" i="36" s="1"/>
  <c r="G224" i="36" s="1"/>
  <c r="C224" i="37" s="1"/>
  <c r="E224" i="37" s="1"/>
  <c r="G224" i="37" s="1"/>
  <c r="C224" i="38" s="1"/>
  <c r="E224" i="38" s="1"/>
  <c r="G224" i="38" s="1"/>
  <c r="C224" i="39" s="1"/>
  <c r="E224" i="39" s="1"/>
  <c r="G224" i="39" s="1"/>
  <c r="C224" i="40" s="1"/>
  <c r="E224" i="40" s="1"/>
  <c r="G224" i="40" s="1"/>
  <c r="C224" i="41" s="1"/>
  <c r="E224" i="41" s="1"/>
  <c r="G224" i="41" s="1"/>
  <c r="C224" i="42" s="1"/>
  <c r="E224" i="42" s="1"/>
  <c r="G224" i="42" s="1"/>
  <c r="C224" i="43" s="1"/>
  <c r="E224" i="43" s="1"/>
  <c r="G224" i="43" s="1"/>
  <c r="C224" i="44" s="1"/>
  <c r="E224" i="44" s="1"/>
  <c r="G224" i="44" s="1"/>
  <c r="C224" i="45" s="1"/>
  <c r="E224" i="45" s="1"/>
  <c r="G224" i="45" s="1"/>
  <c r="C224" i="46" s="1"/>
  <c r="E224" i="46" s="1"/>
  <c r="G224" i="46" s="1"/>
  <c r="C224" i="47" s="1"/>
  <c r="E224" i="47" s="1"/>
  <c r="G224" i="47" s="1"/>
  <c r="C224" i="48" s="1"/>
  <c r="E224" i="48" s="1"/>
  <c r="G224" i="48" s="1"/>
  <c r="C225" i="15"/>
  <c r="E225" i="15" s="1"/>
  <c r="G225" i="15" s="1"/>
  <c r="E225" i="35"/>
  <c r="G225" i="35" s="1"/>
  <c r="C225" i="36" s="1"/>
  <c r="E225" i="36" s="1"/>
  <c r="G225" i="36" s="1"/>
  <c r="C225" i="37" s="1"/>
  <c r="E225" i="37" s="1"/>
  <c r="G225" i="37" s="1"/>
  <c r="C225" i="38" s="1"/>
  <c r="E225" i="38" s="1"/>
  <c r="G225" i="38" s="1"/>
  <c r="C225" i="39" s="1"/>
  <c r="E225" i="39" s="1"/>
  <c r="G225" i="39" s="1"/>
  <c r="C225" i="40" s="1"/>
  <c r="E225" i="40" s="1"/>
  <c r="G225" i="40" s="1"/>
  <c r="C225" i="41" s="1"/>
  <c r="E225" i="41" s="1"/>
  <c r="G225" i="41" s="1"/>
  <c r="C225" i="42" s="1"/>
  <c r="E225" i="42" s="1"/>
  <c r="G225" i="42" s="1"/>
  <c r="C225" i="43" s="1"/>
  <c r="E225" i="43" s="1"/>
  <c r="G225" i="43" s="1"/>
  <c r="C225" i="44" s="1"/>
  <c r="E225" i="44" s="1"/>
  <c r="G225" i="44" s="1"/>
  <c r="C225" i="45" s="1"/>
  <c r="E225" i="45" s="1"/>
  <c r="G225" i="45" s="1"/>
  <c r="C225" i="46" s="1"/>
  <c r="E225" i="46" s="1"/>
  <c r="G225" i="46" s="1"/>
  <c r="C225" i="47" s="1"/>
  <c r="E225" i="47" s="1"/>
  <c r="G225" i="47" s="1"/>
  <c r="C225" i="48" s="1"/>
  <c r="E225" i="48" s="1"/>
  <c r="G225" i="48" s="1"/>
  <c r="E223" i="35"/>
  <c r="G223" i="35" s="1"/>
  <c r="C223" i="36" s="1"/>
  <c r="E223" i="36" s="1"/>
  <c r="G223" i="36" s="1"/>
  <c r="C223" i="37" s="1"/>
  <c r="E223" i="37" s="1"/>
  <c r="G223" i="37" s="1"/>
  <c r="C223" i="38" s="1"/>
  <c r="E223" i="38" s="1"/>
  <c r="G223" i="38" s="1"/>
  <c r="C223" i="39" s="1"/>
  <c r="E223" i="39" s="1"/>
  <c r="G223" i="39" s="1"/>
  <c r="C223" i="40" s="1"/>
  <c r="E223" i="40" s="1"/>
  <c r="G223" i="40" s="1"/>
  <c r="C223" i="41" s="1"/>
  <c r="E223" i="41" s="1"/>
  <c r="G223" i="41" s="1"/>
  <c r="C223" i="42" s="1"/>
  <c r="E223" i="42" s="1"/>
  <c r="G223" i="42" s="1"/>
  <c r="C223" i="43" s="1"/>
  <c r="E223" i="43" s="1"/>
  <c r="G223" i="43" s="1"/>
  <c r="M224" i="35"/>
  <c r="J224" i="15"/>
  <c r="E227" i="35"/>
  <c r="G227" i="35" s="1"/>
  <c r="C227" i="36" s="1"/>
  <c r="E227" i="36" s="1"/>
  <c r="G227" i="36" s="1"/>
  <c r="C227" i="37" s="1"/>
  <c r="E227" i="37" s="1"/>
  <c r="G227" i="37" s="1"/>
  <c r="C227" i="38" s="1"/>
  <c r="E227" i="38" s="1"/>
  <c r="G227" i="38" s="1"/>
  <c r="C227" i="39" s="1"/>
  <c r="E227" i="39" s="1"/>
  <c r="G227" i="39" s="1"/>
  <c r="C227" i="40" s="1"/>
  <c r="E227" i="40" s="1"/>
  <c r="G227" i="40" s="1"/>
  <c r="C227" i="41" s="1"/>
  <c r="E227" i="41" s="1"/>
  <c r="G227" i="41" s="1"/>
  <c r="C227" i="42" s="1"/>
  <c r="E227" i="42" s="1"/>
  <c r="G227" i="42" s="1"/>
  <c r="C227" i="43" s="1"/>
  <c r="E227" i="43" s="1"/>
  <c r="G227" i="43" s="1"/>
  <c r="C227" i="44" s="1"/>
  <c r="E227" i="44" s="1"/>
  <c r="G227" i="44" s="1"/>
  <c r="C227" i="45" s="1"/>
  <c r="E227" i="45" s="1"/>
  <c r="G227" i="45" s="1"/>
  <c r="C227" i="46" s="1"/>
  <c r="E227" i="46" s="1"/>
  <c r="G227" i="46" s="1"/>
  <c r="C227" i="47" s="1"/>
  <c r="E227" i="47" s="1"/>
  <c r="G227" i="47" s="1"/>
  <c r="C227" i="48" s="1"/>
  <c r="E227" i="48" s="1"/>
  <c r="G227" i="48" s="1"/>
  <c r="C227" i="49" s="1"/>
  <c r="E227" i="49" s="1"/>
  <c r="G227" i="49" s="1"/>
  <c r="C227" i="50" s="1"/>
  <c r="E227" i="50" s="1"/>
  <c r="G227" i="50" s="1"/>
  <c r="C227" i="51" s="1"/>
  <c r="E227" i="51" s="1"/>
  <c r="G227" i="51" s="1"/>
  <c r="C227" i="52" s="1"/>
  <c r="E227" i="52" s="1"/>
  <c r="G227" i="52" s="1"/>
  <c r="C227" i="53" s="1"/>
  <c r="E227" i="53" s="1"/>
  <c r="G227" i="53" s="1"/>
  <c r="C227" i="54" s="1"/>
  <c r="E227" i="54" s="1"/>
  <c r="G227" i="54" s="1"/>
  <c r="C227" i="55" s="1"/>
  <c r="E227" i="55" s="1"/>
  <c r="G227" i="55" s="1"/>
  <c r="C227" i="56" s="1"/>
  <c r="E227" i="56" s="1"/>
  <c r="G227" i="56" s="1"/>
  <c r="C227" i="57" s="1"/>
  <c r="E227" i="57" s="1"/>
  <c r="G227" i="57" s="1"/>
  <c r="C227" i="58" s="1"/>
  <c r="E227" i="58" s="1"/>
  <c r="G227" i="58" s="1"/>
  <c r="C227" i="59" s="1"/>
  <c r="E227" i="59" s="1"/>
  <c r="G227" i="59" s="1"/>
  <c r="C227" i="60" s="1"/>
  <c r="E227" i="60" s="1"/>
  <c r="G227" i="60" s="1"/>
  <c r="C227" i="61" s="1"/>
  <c r="E227" i="61" s="1"/>
  <c r="G227" i="61" s="1"/>
  <c r="C227" i="62" s="1"/>
  <c r="E227" i="62" s="1"/>
  <c r="G227" i="62" s="1"/>
  <c r="C227" i="63" s="1"/>
  <c r="E227" i="63" s="1"/>
  <c r="G227" i="63" s="1"/>
  <c r="C227" i="64" s="1"/>
  <c r="E227" i="64" s="1"/>
  <c r="G227" i="64" s="1"/>
  <c r="J227" i="15"/>
  <c r="J226" i="15"/>
  <c r="G227" i="15"/>
  <c r="E226" i="15"/>
  <c r="G226" i="15" s="1"/>
  <c r="O241" i="33"/>
  <c r="O242" i="33" s="1"/>
  <c r="K228" i="33"/>
  <c r="N241" i="33"/>
  <c r="N242" i="33" s="1"/>
  <c r="J223" i="48"/>
  <c r="M223" i="48" s="1"/>
  <c r="J224" i="48"/>
  <c r="M224" i="48" s="1"/>
  <c r="J225" i="48"/>
  <c r="M225" i="48" s="1"/>
  <c r="J223" i="47"/>
  <c r="M223" i="47" s="1"/>
  <c r="J223" i="46"/>
  <c r="M223" i="46" s="1"/>
  <c r="J223" i="45"/>
  <c r="M223" i="45" s="1"/>
  <c r="J223" i="44"/>
  <c r="M223" i="44" s="1"/>
  <c r="J223" i="43"/>
  <c r="M223" i="43" s="1"/>
  <c r="J190" i="41"/>
  <c r="K234" i="38"/>
  <c r="K244" i="38" s="1"/>
  <c r="K237" i="38"/>
  <c r="J222" i="65"/>
  <c r="M222" i="65" s="1"/>
  <c r="J222" i="42"/>
  <c r="M222" i="42" s="1"/>
  <c r="J222" i="41"/>
  <c r="M222" i="41" s="1"/>
  <c r="J222" i="40"/>
  <c r="M222" i="40" s="1"/>
  <c r="J222" i="39"/>
  <c r="M222" i="39" s="1"/>
  <c r="C225" i="49" l="1"/>
  <c r="E225" i="49" s="1"/>
  <c r="G225" i="49" s="1"/>
  <c r="C223" i="44"/>
  <c r="E223" i="44" s="1"/>
  <c r="G223" i="44" s="1"/>
  <c r="E224" i="49"/>
  <c r="G224" i="49" s="1"/>
  <c r="C224" i="49"/>
  <c r="J223" i="15"/>
  <c r="J225" i="15"/>
  <c r="K234" i="33"/>
  <c r="O243" i="33"/>
  <c r="N243" i="33"/>
  <c r="M222" i="38"/>
  <c r="J222" i="37"/>
  <c r="M222" i="37" s="1"/>
  <c r="C223" i="45" l="1"/>
  <c r="E223" i="45" s="1"/>
  <c r="G223" i="45" s="1"/>
  <c r="E225" i="50"/>
  <c r="G225" i="50" s="1"/>
  <c r="C225" i="50"/>
  <c r="C224" i="50"/>
  <c r="E224" i="50" s="1"/>
  <c r="G224" i="50" s="1"/>
  <c r="K237" i="33"/>
  <c r="K236" i="33"/>
  <c r="J239" i="33" s="1"/>
  <c r="J222" i="36"/>
  <c r="M222" i="36" s="1"/>
  <c r="J222" i="35"/>
  <c r="M222" i="35" s="1"/>
  <c r="E222" i="35"/>
  <c r="G222" i="35" s="1"/>
  <c r="C224" i="51" l="1"/>
  <c r="E224" i="51" s="1"/>
  <c r="G224" i="51" s="1"/>
  <c r="C223" i="46"/>
  <c r="E223" i="46" s="1"/>
  <c r="G223" i="46" s="1"/>
  <c r="C225" i="51"/>
  <c r="E225" i="51" s="1"/>
  <c r="G225" i="51" s="1"/>
  <c r="C222" i="36"/>
  <c r="E222" i="36" s="1"/>
  <c r="G222" i="36" s="1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8" i="15"/>
  <c r="H79" i="15"/>
  <c r="H80" i="15"/>
  <c r="H81" i="15"/>
  <c r="H82" i="15"/>
  <c r="H83" i="15"/>
  <c r="H84" i="15"/>
  <c r="H85" i="15"/>
  <c r="H86" i="15"/>
  <c r="H87" i="15"/>
  <c r="H88" i="15"/>
  <c r="H89" i="15"/>
  <c r="H90" i="15"/>
  <c r="H91" i="15"/>
  <c r="H92" i="15"/>
  <c r="H93" i="15"/>
  <c r="H94" i="15"/>
  <c r="H95" i="15"/>
  <c r="H96" i="15"/>
  <c r="H97" i="15"/>
  <c r="H98" i="15"/>
  <c r="H99" i="15"/>
  <c r="H100" i="15"/>
  <c r="H101" i="15"/>
  <c r="H102" i="15"/>
  <c r="H103" i="15"/>
  <c r="H104" i="15"/>
  <c r="H105" i="15"/>
  <c r="H106" i="15"/>
  <c r="H107" i="15"/>
  <c r="H108" i="15"/>
  <c r="H109" i="15"/>
  <c r="H110" i="15"/>
  <c r="H111" i="15"/>
  <c r="H112" i="15"/>
  <c r="H113" i="15"/>
  <c r="H114" i="15"/>
  <c r="H115" i="15"/>
  <c r="H116" i="15"/>
  <c r="H117" i="15"/>
  <c r="H118" i="15"/>
  <c r="H119" i="15"/>
  <c r="H120" i="15"/>
  <c r="H121" i="15"/>
  <c r="H122" i="15"/>
  <c r="H123" i="15"/>
  <c r="H124" i="15"/>
  <c r="H125" i="15"/>
  <c r="H126" i="15"/>
  <c r="H127" i="15"/>
  <c r="H128" i="15"/>
  <c r="H129" i="15"/>
  <c r="H130" i="15"/>
  <c r="H131" i="15"/>
  <c r="H132" i="15"/>
  <c r="H133" i="15"/>
  <c r="H134" i="15"/>
  <c r="H135" i="15"/>
  <c r="H136" i="15"/>
  <c r="H137" i="15"/>
  <c r="H138" i="15"/>
  <c r="H139" i="15"/>
  <c r="H140" i="15"/>
  <c r="H141" i="15"/>
  <c r="H142" i="15"/>
  <c r="H143" i="15"/>
  <c r="H144" i="15"/>
  <c r="H145" i="15"/>
  <c r="H146" i="15"/>
  <c r="H147" i="15"/>
  <c r="H148" i="15"/>
  <c r="H149" i="15"/>
  <c r="H150" i="15"/>
  <c r="H151" i="15"/>
  <c r="H152" i="15"/>
  <c r="H153" i="15"/>
  <c r="H154" i="15"/>
  <c r="H155" i="15"/>
  <c r="H156" i="15"/>
  <c r="H157" i="15"/>
  <c r="H158" i="15"/>
  <c r="H159" i="15"/>
  <c r="H160" i="15"/>
  <c r="H161" i="15"/>
  <c r="H162" i="15"/>
  <c r="H163" i="15"/>
  <c r="H164" i="15"/>
  <c r="H165" i="15"/>
  <c r="H166" i="15"/>
  <c r="H167" i="15"/>
  <c r="H168" i="15"/>
  <c r="H169" i="15"/>
  <c r="H170" i="15"/>
  <c r="H171" i="15"/>
  <c r="H172" i="15"/>
  <c r="H173" i="15"/>
  <c r="H174" i="15"/>
  <c r="H175" i="15"/>
  <c r="H176" i="15"/>
  <c r="H177" i="15"/>
  <c r="H178" i="15"/>
  <c r="H179" i="15"/>
  <c r="H180" i="15"/>
  <c r="H181" i="15"/>
  <c r="H182" i="15"/>
  <c r="H183" i="15"/>
  <c r="H184" i="15"/>
  <c r="H185" i="15"/>
  <c r="H186" i="15"/>
  <c r="H187" i="15"/>
  <c r="H188" i="15"/>
  <c r="H189" i="15"/>
  <c r="H190" i="15"/>
  <c r="H191" i="15"/>
  <c r="H192" i="15"/>
  <c r="H193" i="15"/>
  <c r="H194" i="15"/>
  <c r="H195" i="15"/>
  <c r="H196" i="15"/>
  <c r="H197" i="15"/>
  <c r="H198" i="15"/>
  <c r="H199" i="15"/>
  <c r="H200" i="15"/>
  <c r="H201" i="15"/>
  <c r="H202" i="15"/>
  <c r="H203" i="15"/>
  <c r="H204" i="15"/>
  <c r="H205" i="15"/>
  <c r="H206" i="15"/>
  <c r="H207" i="15"/>
  <c r="H208" i="15"/>
  <c r="H209" i="15"/>
  <c r="H210" i="15"/>
  <c r="H211" i="15"/>
  <c r="H212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69" i="15"/>
  <c r="F70" i="15"/>
  <c r="F71" i="15"/>
  <c r="F72" i="15"/>
  <c r="F73" i="15"/>
  <c r="F74" i="15"/>
  <c r="F75" i="15"/>
  <c r="F76" i="15"/>
  <c r="F77" i="15"/>
  <c r="F78" i="15"/>
  <c r="F79" i="15"/>
  <c r="F80" i="15"/>
  <c r="F81" i="15"/>
  <c r="F82" i="15"/>
  <c r="F83" i="15"/>
  <c r="F84" i="15"/>
  <c r="F85" i="15"/>
  <c r="F86" i="15"/>
  <c r="F87" i="15"/>
  <c r="F88" i="15"/>
  <c r="F89" i="15"/>
  <c r="F90" i="15"/>
  <c r="F91" i="15"/>
  <c r="F92" i="15"/>
  <c r="F93" i="15"/>
  <c r="F94" i="15"/>
  <c r="F95" i="15"/>
  <c r="F96" i="15"/>
  <c r="F97" i="15"/>
  <c r="F98" i="15"/>
  <c r="F99" i="15"/>
  <c r="F100" i="15"/>
  <c r="F101" i="15"/>
  <c r="F102" i="15"/>
  <c r="F103" i="15"/>
  <c r="F104" i="15"/>
  <c r="F105" i="15"/>
  <c r="F106" i="15"/>
  <c r="F107" i="15"/>
  <c r="F108" i="15"/>
  <c r="F109" i="15"/>
  <c r="F110" i="15"/>
  <c r="F111" i="15"/>
  <c r="F112" i="15"/>
  <c r="F113" i="15"/>
  <c r="F114" i="15"/>
  <c r="F115" i="15"/>
  <c r="F116" i="15"/>
  <c r="F117" i="15"/>
  <c r="F118" i="15"/>
  <c r="F119" i="15"/>
  <c r="F120" i="15"/>
  <c r="F121" i="15"/>
  <c r="F122" i="15"/>
  <c r="F123" i="15"/>
  <c r="F124" i="15"/>
  <c r="F125" i="15"/>
  <c r="F126" i="15"/>
  <c r="F127" i="15"/>
  <c r="F128" i="15"/>
  <c r="F129" i="15"/>
  <c r="F130" i="15"/>
  <c r="F131" i="15"/>
  <c r="F132" i="15"/>
  <c r="F133" i="15"/>
  <c r="F134" i="15"/>
  <c r="F135" i="15"/>
  <c r="F136" i="15"/>
  <c r="F137" i="15"/>
  <c r="F138" i="15"/>
  <c r="F139" i="15"/>
  <c r="F140" i="15"/>
  <c r="F141" i="15"/>
  <c r="F142" i="15"/>
  <c r="F143" i="15"/>
  <c r="F144" i="15"/>
  <c r="F145" i="15"/>
  <c r="F146" i="15"/>
  <c r="F147" i="15"/>
  <c r="F148" i="15"/>
  <c r="F149" i="15"/>
  <c r="F150" i="15"/>
  <c r="F151" i="15"/>
  <c r="F152" i="15"/>
  <c r="F153" i="15"/>
  <c r="F154" i="15"/>
  <c r="F155" i="15"/>
  <c r="F156" i="15"/>
  <c r="F157" i="15"/>
  <c r="F158" i="15"/>
  <c r="F159" i="15"/>
  <c r="F160" i="15"/>
  <c r="F161" i="15"/>
  <c r="F162" i="15"/>
  <c r="F163" i="15"/>
  <c r="F164" i="15"/>
  <c r="F165" i="15"/>
  <c r="F166" i="15"/>
  <c r="F167" i="15"/>
  <c r="F168" i="15"/>
  <c r="F169" i="15"/>
  <c r="F170" i="15"/>
  <c r="F171" i="15"/>
  <c r="F172" i="15"/>
  <c r="F173" i="15"/>
  <c r="F174" i="15"/>
  <c r="F175" i="15"/>
  <c r="F176" i="15"/>
  <c r="F177" i="15"/>
  <c r="F178" i="15"/>
  <c r="F179" i="15"/>
  <c r="F180" i="15"/>
  <c r="F181" i="15"/>
  <c r="F182" i="15"/>
  <c r="F183" i="15"/>
  <c r="F184" i="15"/>
  <c r="F185" i="15"/>
  <c r="F186" i="15"/>
  <c r="F187" i="15"/>
  <c r="F188" i="15"/>
  <c r="F189" i="15"/>
  <c r="F190" i="15"/>
  <c r="F191" i="15"/>
  <c r="F192" i="15"/>
  <c r="F193" i="15"/>
  <c r="F194" i="15"/>
  <c r="F195" i="15"/>
  <c r="F196" i="15"/>
  <c r="F197" i="15"/>
  <c r="F198" i="15"/>
  <c r="F199" i="15"/>
  <c r="F200" i="15"/>
  <c r="F201" i="15"/>
  <c r="F202" i="15"/>
  <c r="F203" i="15"/>
  <c r="F204" i="15"/>
  <c r="F205" i="15"/>
  <c r="F206" i="15"/>
  <c r="F207" i="15"/>
  <c r="F208" i="15"/>
  <c r="F209" i="15"/>
  <c r="F210" i="15"/>
  <c r="F211" i="15"/>
  <c r="F212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4" i="15"/>
  <c r="D115" i="15"/>
  <c r="D116" i="15"/>
  <c r="D117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8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151" i="15"/>
  <c r="D152" i="15"/>
  <c r="D153" i="15"/>
  <c r="D154" i="15"/>
  <c r="D155" i="15"/>
  <c r="D156" i="15"/>
  <c r="D157" i="15"/>
  <c r="D158" i="15"/>
  <c r="D159" i="15"/>
  <c r="D160" i="15"/>
  <c r="D161" i="15"/>
  <c r="D162" i="15"/>
  <c r="D163" i="15"/>
  <c r="D164" i="15"/>
  <c r="D165" i="15"/>
  <c r="D166" i="15"/>
  <c r="D167" i="15"/>
  <c r="D168" i="15"/>
  <c r="D169" i="15"/>
  <c r="D170" i="15"/>
  <c r="D171" i="15"/>
  <c r="D172" i="15"/>
  <c r="D173" i="15"/>
  <c r="D174" i="15"/>
  <c r="D175" i="15"/>
  <c r="D176" i="15"/>
  <c r="D177" i="15"/>
  <c r="D178" i="15"/>
  <c r="D179" i="15"/>
  <c r="D180" i="15"/>
  <c r="D181" i="15"/>
  <c r="D182" i="15"/>
  <c r="D183" i="15"/>
  <c r="D184" i="15"/>
  <c r="D185" i="15"/>
  <c r="D186" i="15"/>
  <c r="D187" i="15"/>
  <c r="D188" i="15"/>
  <c r="D189" i="15"/>
  <c r="D190" i="15"/>
  <c r="D191" i="15"/>
  <c r="D192" i="15"/>
  <c r="D193" i="15"/>
  <c r="D194" i="15"/>
  <c r="D195" i="15"/>
  <c r="D196" i="15"/>
  <c r="D197" i="15"/>
  <c r="D198" i="15"/>
  <c r="D199" i="15"/>
  <c r="D200" i="15"/>
  <c r="D201" i="15"/>
  <c r="D202" i="15"/>
  <c r="D203" i="15"/>
  <c r="D204" i="15"/>
  <c r="D205" i="15"/>
  <c r="D206" i="15"/>
  <c r="D207" i="15"/>
  <c r="D208" i="15"/>
  <c r="D209" i="15"/>
  <c r="D210" i="15"/>
  <c r="D211" i="15"/>
  <c r="D212" i="15"/>
  <c r="D213" i="15"/>
  <c r="D214" i="15"/>
  <c r="D215" i="15"/>
  <c r="C6" i="15"/>
  <c r="C87" i="15"/>
  <c r="C225" i="52" l="1"/>
  <c r="E225" i="52" s="1"/>
  <c r="G225" i="52" s="1"/>
  <c r="C223" i="47"/>
  <c r="E223" i="47" s="1"/>
  <c r="G223" i="47" s="1"/>
  <c r="C224" i="52"/>
  <c r="E224" i="52" s="1"/>
  <c r="G224" i="52" s="1"/>
  <c r="C222" i="37"/>
  <c r="E222" i="37" s="1"/>
  <c r="G222" i="37" s="1"/>
  <c r="E6" i="15"/>
  <c r="G6" i="15" s="1"/>
  <c r="E224" i="15"/>
  <c r="G224" i="15" s="1"/>
  <c r="E223" i="15"/>
  <c r="G223" i="15" s="1"/>
  <c r="E222" i="15"/>
  <c r="G222" i="15" s="1"/>
  <c r="E87" i="15"/>
  <c r="G87" i="15" s="1"/>
  <c r="J222" i="64"/>
  <c r="M222" i="64" s="1"/>
  <c r="J222" i="63"/>
  <c r="M222" i="63" s="1"/>
  <c r="J222" i="62"/>
  <c r="M222" i="62" s="1"/>
  <c r="J222" i="61"/>
  <c r="M222" i="61" s="1"/>
  <c r="J222" i="60"/>
  <c r="M222" i="60" s="1"/>
  <c r="J222" i="59"/>
  <c r="M222" i="59" s="1"/>
  <c r="J222" i="58"/>
  <c r="M222" i="58" s="1"/>
  <c r="J222" i="57"/>
  <c r="M222" i="57" s="1"/>
  <c r="J222" i="56"/>
  <c r="M222" i="56" s="1"/>
  <c r="J222" i="55"/>
  <c r="M222" i="55" s="1"/>
  <c r="J222" i="54"/>
  <c r="M222" i="54" s="1"/>
  <c r="K234" i="53"/>
  <c r="K237" i="53"/>
  <c r="J222" i="53"/>
  <c r="M222" i="53" s="1"/>
  <c r="J222" i="52"/>
  <c r="M222" i="52" s="1"/>
  <c r="J222" i="51"/>
  <c r="M222" i="51" s="1"/>
  <c r="J222" i="50"/>
  <c r="M222" i="50" s="1"/>
  <c r="J222" i="49"/>
  <c r="J222" i="48"/>
  <c r="M222" i="48" s="1"/>
  <c r="J221" i="47"/>
  <c r="M221" i="47" s="1"/>
  <c r="J222" i="47"/>
  <c r="M222" i="47" s="1"/>
  <c r="J220" i="46"/>
  <c r="M220" i="46" s="1"/>
  <c r="J221" i="46"/>
  <c r="M221" i="46" s="1"/>
  <c r="J222" i="46"/>
  <c r="M222" i="46" s="1"/>
  <c r="J220" i="45"/>
  <c r="M220" i="45" s="1"/>
  <c r="J221" i="45"/>
  <c r="M221" i="45" s="1"/>
  <c r="J222" i="45"/>
  <c r="M222" i="45" s="1"/>
  <c r="J220" i="44"/>
  <c r="M220" i="44" s="1"/>
  <c r="J221" i="44"/>
  <c r="M221" i="44" s="1"/>
  <c r="J222" i="44"/>
  <c r="M222" i="44" s="1"/>
  <c r="J222" i="43"/>
  <c r="J220" i="43"/>
  <c r="M220" i="43" s="1"/>
  <c r="J221" i="43"/>
  <c r="M221" i="43" s="1"/>
  <c r="T7" i="15"/>
  <c r="J92" i="65"/>
  <c r="M92" i="65" s="1"/>
  <c r="J93" i="65"/>
  <c r="M93" i="65" s="1"/>
  <c r="J94" i="65"/>
  <c r="M94" i="65" s="1"/>
  <c r="J95" i="65"/>
  <c r="M95" i="65" s="1"/>
  <c r="J96" i="65"/>
  <c r="M96" i="65" s="1"/>
  <c r="J97" i="65"/>
  <c r="M97" i="65" s="1"/>
  <c r="J98" i="65"/>
  <c r="M98" i="65" s="1"/>
  <c r="J99" i="65"/>
  <c r="M99" i="65" s="1"/>
  <c r="J100" i="65"/>
  <c r="M100" i="65" s="1"/>
  <c r="J101" i="65"/>
  <c r="M101" i="65" s="1"/>
  <c r="J102" i="65"/>
  <c r="M102" i="65" s="1"/>
  <c r="J103" i="65"/>
  <c r="J104" i="65"/>
  <c r="M104" i="65" s="1"/>
  <c r="J105" i="65"/>
  <c r="M105" i="65" s="1"/>
  <c r="J106" i="65"/>
  <c r="M106" i="65" s="1"/>
  <c r="J107" i="65"/>
  <c r="M107" i="65" s="1"/>
  <c r="J108" i="65"/>
  <c r="M108" i="65" s="1"/>
  <c r="J109" i="65"/>
  <c r="J110" i="65"/>
  <c r="J111" i="65"/>
  <c r="J112" i="65"/>
  <c r="J113" i="65"/>
  <c r="J114" i="65"/>
  <c r="J115" i="65"/>
  <c r="J116" i="65"/>
  <c r="J117" i="65"/>
  <c r="J118" i="65"/>
  <c r="J119" i="65"/>
  <c r="J120" i="65"/>
  <c r="J121" i="65"/>
  <c r="J122" i="65"/>
  <c r="J123" i="65"/>
  <c r="J124" i="65"/>
  <c r="J125" i="65"/>
  <c r="J126" i="65"/>
  <c r="J127" i="65"/>
  <c r="J128" i="65"/>
  <c r="J129" i="65"/>
  <c r="J130" i="65"/>
  <c r="J131" i="65"/>
  <c r="J132" i="65"/>
  <c r="J133" i="65"/>
  <c r="J134" i="65"/>
  <c r="J135" i="65"/>
  <c r="J136" i="65"/>
  <c r="J137" i="65"/>
  <c r="J138" i="65"/>
  <c r="J139" i="65"/>
  <c r="J140" i="65"/>
  <c r="J141" i="65"/>
  <c r="J142" i="65"/>
  <c r="J143" i="65"/>
  <c r="J144" i="65"/>
  <c r="J145" i="65"/>
  <c r="J146" i="65"/>
  <c r="J147" i="65"/>
  <c r="J148" i="65"/>
  <c r="J149" i="65"/>
  <c r="J150" i="65"/>
  <c r="J151" i="65"/>
  <c r="J152" i="65"/>
  <c r="J153" i="65"/>
  <c r="J154" i="65"/>
  <c r="J155" i="65"/>
  <c r="J156" i="65"/>
  <c r="J157" i="65"/>
  <c r="J158" i="65"/>
  <c r="J159" i="65"/>
  <c r="J160" i="65"/>
  <c r="J161" i="65"/>
  <c r="J162" i="65"/>
  <c r="J163" i="65"/>
  <c r="J164" i="65"/>
  <c r="J165" i="65"/>
  <c r="J166" i="65"/>
  <c r="J167" i="65"/>
  <c r="J168" i="65"/>
  <c r="J169" i="65"/>
  <c r="J170" i="65"/>
  <c r="J171" i="65"/>
  <c r="J172" i="65"/>
  <c r="J173" i="65"/>
  <c r="J174" i="65"/>
  <c r="J175" i="65"/>
  <c r="J176" i="65"/>
  <c r="J177" i="65"/>
  <c r="J178" i="65"/>
  <c r="M178" i="65" s="1"/>
  <c r="J179" i="65"/>
  <c r="M179" i="65" s="1"/>
  <c r="J180" i="65"/>
  <c r="M180" i="65" s="1"/>
  <c r="J181" i="65"/>
  <c r="M181" i="65" s="1"/>
  <c r="J182" i="65"/>
  <c r="M182" i="65" s="1"/>
  <c r="J183" i="65"/>
  <c r="M183" i="65" s="1"/>
  <c r="J184" i="65"/>
  <c r="M184" i="65" s="1"/>
  <c r="J185" i="65"/>
  <c r="J186" i="65"/>
  <c r="J187" i="65"/>
  <c r="J188" i="65"/>
  <c r="J189" i="65"/>
  <c r="J189" i="15" s="1"/>
  <c r="J190" i="65"/>
  <c r="J191" i="65"/>
  <c r="J192" i="65"/>
  <c r="J193" i="65"/>
  <c r="J194" i="65"/>
  <c r="J195" i="65"/>
  <c r="J196" i="65"/>
  <c r="J197" i="65"/>
  <c r="J198" i="65"/>
  <c r="J199" i="65"/>
  <c r="J200" i="65"/>
  <c r="J201" i="65"/>
  <c r="J202" i="65"/>
  <c r="J203" i="65"/>
  <c r="J204" i="65"/>
  <c r="J205" i="65"/>
  <c r="J206" i="65"/>
  <c r="J207" i="65"/>
  <c r="J208" i="65"/>
  <c r="J209" i="65"/>
  <c r="J210" i="65"/>
  <c r="J211" i="65"/>
  <c r="J212" i="65"/>
  <c r="J213" i="65"/>
  <c r="J214" i="65"/>
  <c r="J215" i="65"/>
  <c r="J216" i="65"/>
  <c r="J217" i="65"/>
  <c r="J218" i="65"/>
  <c r="J219" i="65"/>
  <c r="J220" i="65"/>
  <c r="J221" i="65"/>
  <c r="M103" i="65"/>
  <c r="K237" i="42"/>
  <c r="J220" i="42"/>
  <c r="M220" i="42" s="1"/>
  <c r="J221" i="42"/>
  <c r="M221" i="42" s="1"/>
  <c r="J220" i="41"/>
  <c r="M220" i="41" s="1"/>
  <c r="J221" i="41"/>
  <c r="M221" i="41" s="1"/>
  <c r="C224" i="53" l="1"/>
  <c r="E224" i="53" s="1"/>
  <c r="G224" i="53" s="1"/>
  <c r="E223" i="48"/>
  <c r="G223" i="48" s="1"/>
  <c r="C223" i="49" s="1"/>
  <c r="E223" i="49" s="1"/>
  <c r="G223" i="49" s="1"/>
  <c r="C223" i="50" s="1"/>
  <c r="E223" i="50" s="1"/>
  <c r="G223" i="50" s="1"/>
  <c r="C223" i="51" s="1"/>
  <c r="E223" i="51" s="1"/>
  <c r="G223" i="51" s="1"/>
  <c r="C223" i="52" s="1"/>
  <c r="E223" i="52" s="1"/>
  <c r="G223" i="52" s="1"/>
  <c r="C223" i="53" s="1"/>
  <c r="E223" i="53" s="1"/>
  <c r="G223" i="53" s="1"/>
  <c r="C223" i="48"/>
  <c r="C225" i="53"/>
  <c r="E225" i="53" s="1"/>
  <c r="G225" i="53" s="1"/>
  <c r="M222" i="49"/>
  <c r="J222" i="15"/>
  <c r="C222" i="38"/>
  <c r="E222" i="38" s="1"/>
  <c r="G222" i="38" s="1"/>
  <c r="M222" i="43"/>
  <c r="J220" i="40"/>
  <c r="M220" i="40" s="1"/>
  <c r="J221" i="40"/>
  <c r="M221" i="40" s="1"/>
  <c r="J220" i="39"/>
  <c r="M220" i="39" s="1"/>
  <c r="J221" i="39"/>
  <c r="M221" i="39" s="1"/>
  <c r="M220" i="38"/>
  <c r="M221" i="38"/>
  <c r="M189" i="40"/>
  <c r="J220" i="37"/>
  <c r="M220" i="37" s="1"/>
  <c r="J221" i="37"/>
  <c r="M221" i="37" s="1"/>
  <c r="J220" i="36"/>
  <c r="M220" i="36" s="1"/>
  <c r="J221" i="36"/>
  <c r="M221" i="36" s="1"/>
  <c r="C153" i="15"/>
  <c r="E153" i="15" s="1"/>
  <c r="G153" i="15" s="1"/>
  <c r="C177" i="15"/>
  <c r="E177" i="15" s="1"/>
  <c r="G177" i="15" s="1"/>
  <c r="C180" i="15"/>
  <c r="E180" i="15" s="1"/>
  <c r="G180" i="15" s="1"/>
  <c r="J220" i="35"/>
  <c r="J221" i="35"/>
  <c r="E220" i="15"/>
  <c r="G220" i="15" s="1"/>
  <c r="E217" i="15"/>
  <c r="G217" i="15" s="1"/>
  <c r="C210" i="15"/>
  <c r="E210" i="15" s="1"/>
  <c r="G210" i="15" s="1"/>
  <c r="C209" i="15"/>
  <c r="E209" i="15" s="1"/>
  <c r="G209" i="15" s="1"/>
  <c r="C208" i="15"/>
  <c r="E208" i="15" s="1"/>
  <c r="G208" i="15" s="1"/>
  <c r="C207" i="15"/>
  <c r="E207" i="15" s="1"/>
  <c r="G207" i="15" s="1"/>
  <c r="C206" i="15"/>
  <c r="E206" i="15" s="1"/>
  <c r="G206" i="15" s="1"/>
  <c r="C205" i="15"/>
  <c r="E205" i="15" s="1"/>
  <c r="G205" i="15" s="1"/>
  <c r="C204" i="15"/>
  <c r="E204" i="15" s="1"/>
  <c r="G204" i="15" s="1"/>
  <c r="C203" i="15"/>
  <c r="E203" i="15" s="1"/>
  <c r="G203" i="15" s="1"/>
  <c r="C202" i="15"/>
  <c r="E202" i="15" s="1"/>
  <c r="G202" i="15" s="1"/>
  <c r="C201" i="15"/>
  <c r="E201" i="15" s="1"/>
  <c r="G201" i="15" s="1"/>
  <c r="C200" i="15"/>
  <c r="E200" i="15" s="1"/>
  <c r="G200" i="15" s="1"/>
  <c r="C199" i="15"/>
  <c r="E199" i="15" s="1"/>
  <c r="G199" i="15" s="1"/>
  <c r="C198" i="15"/>
  <c r="E198" i="15" s="1"/>
  <c r="G198" i="15" s="1"/>
  <c r="C197" i="15"/>
  <c r="E197" i="15" s="1"/>
  <c r="G197" i="15" s="1"/>
  <c r="C196" i="15"/>
  <c r="E196" i="15" s="1"/>
  <c r="G196" i="15" s="1"/>
  <c r="C195" i="15"/>
  <c r="E195" i="15" s="1"/>
  <c r="G195" i="15" s="1"/>
  <c r="C194" i="15"/>
  <c r="E194" i="15" s="1"/>
  <c r="G194" i="15" s="1"/>
  <c r="C193" i="15"/>
  <c r="E193" i="15" s="1"/>
  <c r="G193" i="15" s="1"/>
  <c r="C192" i="15"/>
  <c r="E192" i="15" s="1"/>
  <c r="G192" i="15" s="1"/>
  <c r="C191" i="15"/>
  <c r="E191" i="15" s="1"/>
  <c r="G191" i="15" s="1"/>
  <c r="C190" i="15"/>
  <c r="E190" i="15" s="1"/>
  <c r="G190" i="15" s="1"/>
  <c r="C189" i="15"/>
  <c r="E189" i="15" s="1"/>
  <c r="G189" i="15" s="1"/>
  <c r="C188" i="15"/>
  <c r="E188" i="15" s="1"/>
  <c r="G188" i="15" s="1"/>
  <c r="C187" i="15"/>
  <c r="E187" i="15" s="1"/>
  <c r="G187" i="15" s="1"/>
  <c r="C186" i="15"/>
  <c r="E186" i="15" s="1"/>
  <c r="G186" i="15" s="1"/>
  <c r="C185" i="15"/>
  <c r="E185" i="15" s="1"/>
  <c r="G185" i="15" s="1"/>
  <c r="C184" i="15"/>
  <c r="E184" i="15" s="1"/>
  <c r="G184" i="15" s="1"/>
  <c r="C183" i="15"/>
  <c r="E183" i="15" s="1"/>
  <c r="G183" i="15" s="1"/>
  <c r="C182" i="15"/>
  <c r="E182" i="15" s="1"/>
  <c r="G182" i="15" s="1"/>
  <c r="C181" i="15"/>
  <c r="E181" i="15" s="1"/>
  <c r="G181" i="15" s="1"/>
  <c r="C179" i="15"/>
  <c r="E179" i="15" s="1"/>
  <c r="G179" i="15" s="1"/>
  <c r="C178" i="15"/>
  <c r="E178" i="15" s="1"/>
  <c r="G178" i="15" s="1"/>
  <c r="C176" i="15"/>
  <c r="E176" i="15" s="1"/>
  <c r="G176" i="15" s="1"/>
  <c r="C175" i="15"/>
  <c r="E175" i="15" s="1"/>
  <c r="G175" i="15" s="1"/>
  <c r="C174" i="15"/>
  <c r="E174" i="15" s="1"/>
  <c r="G174" i="15" s="1"/>
  <c r="C173" i="15"/>
  <c r="E173" i="15" s="1"/>
  <c r="G173" i="15" s="1"/>
  <c r="C172" i="15"/>
  <c r="E172" i="15" s="1"/>
  <c r="G172" i="15" s="1"/>
  <c r="C171" i="15"/>
  <c r="E171" i="15" s="1"/>
  <c r="G171" i="15" s="1"/>
  <c r="C170" i="15"/>
  <c r="E170" i="15" s="1"/>
  <c r="G170" i="15" s="1"/>
  <c r="C169" i="15"/>
  <c r="E169" i="15" s="1"/>
  <c r="G169" i="15" s="1"/>
  <c r="C168" i="15"/>
  <c r="E168" i="15" s="1"/>
  <c r="G168" i="15" s="1"/>
  <c r="C167" i="15"/>
  <c r="E167" i="15" s="1"/>
  <c r="G167" i="15" s="1"/>
  <c r="C166" i="15"/>
  <c r="E166" i="15" s="1"/>
  <c r="G166" i="15" s="1"/>
  <c r="C165" i="15"/>
  <c r="E165" i="15" s="1"/>
  <c r="G165" i="15" s="1"/>
  <c r="C164" i="15"/>
  <c r="E164" i="15" s="1"/>
  <c r="G164" i="15" s="1"/>
  <c r="C163" i="15"/>
  <c r="E163" i="15" s="1"/>
  <c r="G163" i="15" s="1"/>
  <c r="C162" i="15"/>
  <c r="E162" i="15" s="1"/>
  <c r="G162" i="15" s="1"/>
  <c r="C161" i="15"/>
  <c r="E161" i="15" s="1"/>
  <c r="G161" i="15" s="1"/>
  <c r="C160" i="15"/>
  <c r="E160" i="15" s="1"/>
  <c r="G160" i="15" s="1"/>
  <c r="C159" i="15"/>
  <c r="E159" i="15" s="1"/>
  <c r="G159" i="15" s="1"/>
  <c r="C158" i="15"/>
  <c r="E158" i="15" s="1"/>
  <c r="G158" i="15" s="1"/>
  <c r="C157" i="15"/>
  <c r="E157" i="15" s="1"/>
  <c r="G157" i="15" s="1"/>
  <c r="C156" i="15"/>
  <c r="E156" i="15" s="1"/>
  <c r="G156" i="15" s="1"/>
  <c r="C155" i="15"/>
  <c r="E155" i="15" s="1"/>
  <c r="G155" i="15" s="1"/>
  <c r="C154" i="15"/>
  <c r="E154" i="15" s="1"/>
  <c r="G154" i="15" s="1"/>
  <c r="C152" i="15"/>
  <c r="E152" i="15" s="1"/>
  <c r="G152" i="15" s="1"/>
  <c r="C151" i="15"/>
  <c r="E151" i="15" s="1"/>
  <c r="G151" i="15" s="1"/>
  <c r="C150" i="15"/>
  <c r="E150" i="15" s="1"/>
  <c r="G150" i="15" s="1"/>
  <c r="C149" i="15"/>
  <c r="E149" i="15" s="1"/>
  <c r="G149" i="15" s="1"/>
  <c r="C148" i="15"/>
  <c r="E148" i="15" s="1"/>
  <c r="G148" i="15" s="1"/>
  <c r="C147" i="15"/>
  <c r="E147" i="15" s="1"/>
  <c r="G147" i="15" s="1"/>
  <c r="C146" i="15"/>
  <c r="E146" i="15" s="1"/>
  <c r="G146" i="15" s="1"/>
  <c r="C145" i="15"/>
  <c r="E145" i="15" s="1"/>
  <c r="G145" i="15" s="1"/>
  <c r="C144" i="15"/>
  <c r="E144" i="15" s="1"/>
  <c r="G144" i="15" s="1"/>
  <c r="C143" i="15"/>
  <c r="E143" i="15" s="1"/>
  <c r="G143" i="15" s="1"/>
  <c r="C141" i="15"/>
  <c r="E141" i="15" s="1"/>
  <c r="G141" i="15" s="1"/>
  <c r="C140" i="15"/>
  <c r="E140" i="15" s="1"/>
  <c r="G140" i="15" s="1"/>
  <c r="C139" i="15"/>
  <c r="E139" i="15" s="1"/>
  <c r="G139" i="15" s="1"/>
  <c r="C138" i="15"/>
  <c r="E138" i="15" s="1"/>
  <c r="G138" i="15" s="1"/>
  <c r="C137" i="15"/>
  <c r="E137" i="15" s="1"/>
  <c r="G137" i="15" s="1"/>
  <c r="C136" i="15"/>
  <c r="E136" i="15" s="1"/>
  <c r="G136" i="15" s="1"/>
  <c r="C135" i="15"/>
  <c r="E135" i="15" s="1"/>
  <c r="G135" i="15" s="1"/>
  <c r="C134" i="15"/>
  <c r="E134" i="15" s="1"/>
  <c r="G134" i="15" s="1"/>
  <c r="C133" i="15"/>
  <c r="E133" i="15" s="1"/>
  <c r="G133" i="15" s="1"/>
  <c r="C132" i="15"/>
  <c r="E132" i="15" s="1"/>
  <c r="G132" i="15" s="1"/>
  <c r="C131" i="15"/>
  <c r="E131" i="15" s="1"/>
  <c r="G131" i="15" s="1"/>
  <c r="C130" i="15"/>
  <c r="E130" i="15" s="1"/>
  <c r="G130" i="15" s="1"/>
  <c r="C129" i="15"/>
  <c r="E129" i="15" s="1"/>
  <c r="G129" i="15" s="1"/>
  <c r="C128" i="15"/>
  <c r="E128" i="15" s="1"/>
  <c r="G128" i="15" s="1"/>
  <c r="C127" i="15"/>
  <c r="E127" i="15" s="1"/>
  <c r="G127" i="15" s="1"/>
  <c r="C126" i="15"/>
  <c r="E126" i="15" s="1"/>
  <c r="G126" i="15" s="1"/>
  <c r="C125" i="15"/>
  <c r="E125" i="15" s="1"/>
  <c r="G125" i="15" s="1"/>
  <c r="C124" i="15"/>
  <c r="E124" i="15" s="1"/>
  <c r="G124" i="15" s="1"/>
  <c r="C123" i="15"/>
  <c r="E123" i="15" s="1"/>
  <c r="G123" i="15" s="1"/>
  <c r="C122" i="15"/>
  <c r="E122" i="15" s="1"/>
  <c r="G122" i="15" s="1"/>
  <c r="C121" i="15"/>
  <c r="E121" i="15" s="1"/>
  <c r="G121" i="15" s="1"/>
  <c r="C120" i="15"/>
  <c r="E120" i="15" s="1"/>
  <c r="G120" i="15" s="1"/>
  <c r="C119" i="15"/>
  <c r="E119" i="15" s="1"/>
  <c r="G119" i="15" s="1"/>
  <c r="C118" i="15"/>
  <c r="E118" i="15" s="1"/>
  <c r="G118" i="15" s="1"/>
  <c r="C117" i="15"/>
  <c r="E117" i="15" s="1"/>
  <c r="G117" i="15" s="1"/>
  <c r="C116" i="15"/>
  <c r="E116" i="15" s="1"/>
  <c r="G116" i="15" s="1"/>
  <c r="C115" i="15"/>
  <c r="E115" i="15" s="1"/>
  <c r="G115" i="15" s="1"/>
  <c r="C114" i="15"/>
  <c r="E114" i="15" s="1"/>
  <c r="G114" i="15" s="1"/>
  <c r="C113" i="15"/>
  <c r="E113" i="15" s="1"/>
  <c r="G113" i="15" s="1"/>
  <c r="C112" i="15"/>
  <c r="E112" i="15" s="1"/>
  <c r="G112" i="15" s="1"/>
  <c r="C111" i="15"/>
  <c r="E111" i="15" s="1"/>
  <c r="G111" i="15" s="1"/>
  <c r="C110" i="15"/>
  <c r="E110" i="15" s="1"/>
  <c r="G110" i="15" s="1"/>
  <c r="C109" i="15"/>
  <c r="E109" i="15" s="1"/>
  <c r="G109" i="15" s="1"/>
  <c r="C108" i="15"/>
  <c r="E108" i="15" s="1"/>
  <c r="G108" i="15" s="1"/>
  <c r="C107" i="15"/>
  <c r="E107" i="15" s="1"/>
  <c r="G107" i="15" s="1"/>
  <c r="C106" i="15"/>
  <c r="E106" i="15" s="1"/>
  <c r="G106" i="15" s="1"/>
  <c r="C105" i="15"/>
  <c r="E105" i="15" s="1"/>
  <c r="G105" i="15" s="1"/>
  <c r="C104" i="15"/>
  <c r="E104" i="15" s="1"/>
  <c r="G104" i="15" s="1"/>
  <c r="C103" i="15"/>
  <c r="E103" i="15" s="1"/>
  <c r="G103" i="15" s="1"/>
  <c r="C102" i="15"/>
  <c r="E102" i="15" s="1"/>
  <c r="G102" i="15" s="1"/>
  <c r="C101" i="15"/>
  <c r="E101" i="15" s="1"/>
  <c r="G101" i="15" s="1"/>
  <c r="C100" i="15"/>
  <c r="E100" i="15" s="1"/>
  <c r="G100" i="15" s="1"/>
  <c r="C99" i="15"/>
  <c r="E99" i="15" s="1"/>
  <c r="G99" i="15" s="1"/>
  <c r="C98" i="15"/>
  <c r="E98" i="15" s="1"/>
  <c r="G98" i="15" s="1"/>
  <c r="C97" i="15"/>
  <c r="E97" i="15" s="1"/>
  <c r="G97" i="15" s="1"/>
  <c r="C96" i="15"/>
  <c r="E96" i="15" s="1"/>
  <c r="G96" i="15" s="1"/>
  <c r="C95" i="15"/>
  <c r="E95" i="15" s="1"/>
  <c r="G95" i="15" s="1"/>
  <c r="C94" i="15"/>
  <c r="E94" i="15" s="1"/>
  <c r="G94" i="15" s="1"/>
  <c r="C93" i="15"/>
  <c r="E93" i="15" s="1"/>
  <c r="G93" i="15" s="1"/>
  <c r="C92" i="15"/>
  <c r="E92" i="15" s="1"/>
  <c r="G92" i="15" s="1"/>
  <c r="C91" i="15"/>
  <c r="E91" i="15" s="1"/>
  <c r="G91" i="15" s="1"/>
  <c r="C90" i="15"/>
  <c r="E90" i="15" s="1"/>
  <c r="G90" i="15" s="1"/>
  <c r="C89" i="15"/>
  <c r="E89" i="15" s="1"/>
  <c r="G89" i="15" s="1"/>
  <c r="C88" i="15"/>
  <c r="E88" i="15" s="1"/>
  <c r="G88" i="15" s="1"/>
  <c r="C86" i="15"/>
  <c r="E86" i="15" s="1"/>
  <c r="G86" i="15" s="1"/>
  <c r="C85" i="15"/>
  <c r="E85" i="15" s="1"/>
  <c r="G85" i="15" s="1"/>
  <c r="C84" i="15"/>
  <c r="E84" i="15" s="1"/>
  <c r="G84" i="15" s="1"/>
  <c r="C83" i="15"/>
  <c r="E83" i="15" s="1"/>
  <c r="G83" i="15" s="1"/>
  <c r="C82" i="15"/>
  <c r="E82" i="15" s="1"/>
  <c r="G82" i="15" s="1"/>
  <c r="C81" i="15"/>
  <c r="E81" i="15" s="1"/>
  <c r="G81" i="15" s="1"/>
  <c r="C80" i="15"/>
  <c r="E80" i="15" s="1"/>
  <c r="G80" i="15" s="1"/>
  <c r="C79" i="15"/>
  <c r="E79" i="15" s="1"/>
  <c r="G79" i="15" s="1"/>
  <c r="C78" i="15"/>
  <c r="E78" i="15" s="1"/>
  <c r="G78" i="15" s="1"/>
  <c r="C77" i="15"/>
  <c r="E77" i="15" s="1"/>
  <c r="G77" i="15" s="1"/>
  <c r="C76" i="15"/>
  <c r="E76" i="15" s="1"/>
  <c r="G76" i="15" s="1"/>
  <c r="C75" i="15"/>
  <c r="E75" i="15" s="1"/>
  <c r="G75" i="15" s="1"/>
  <c r="C74" i="15"/>
  <c r="E74" i="15" s="1"/>
  <c r="G74" i="15" s="1"/>
  <c r="C73" i="15"/>
  <c r="E73" i="15" s="1"/>
  <c r="G73" i="15" s="1"/>
  <c r="C72" i="15"/>
  <c r="E72" i="15" s="1"/>
  <c r="G72" i="15" s="1"/>
  <c r="C71" i="15"/>
  <c r="E71" i="15" s="1"/>
  <c r="G71" i="15" s="1"/>
  <c r="C70" i="15"/>
  <c r="E70" i="15" s="1"/>
  <c r="G70" i="15" s="1"/>
  <c r="C69" i="15"/>
  <c r="E69" i="15" s="1"/>
  <c r="G69" i="15" s="1"/>
  <c r="C68" i="15"/>
  <c r="E68" i="15" s="1"/>
  <c r="G68" i="15" s="1"/>
  <c r="C67" i="15"/>
  <c r="E67" i="15" s="1"/>
  <c r="G67" i="15" s="1"/>
  <c r="C66" i="15"/>
  <c r="E66" i="15" s="1"/>
  <c r="G66" i="15" s="1"/>
  <c r="C65" i="15"/>
  <c r="E65" i="15" s="1"/>
  <c r="G65" i="15" s="1"/>
  <c r="C64" i="15"/>
  <c r="E64" i="15" s="1"/>
  <c r="G64" i="15" s="1"/>
  <c r="C63" i="15"/>
  <c r="E63" i="15" s="1"/>
  <c r="G63" i="15" s="1"/>
  <c r="C62" i="15"/>
  <c r="E62" i="15" s="1"/>
  <c r="G62" i="15" s="1"/>
  <c r="C61" i="15"/>
  <c r="E61" i="15" s="1"/>
  <c r="G61" i="15" s="1"/>
  <c r="C60" i="15"/>
  <c r="E60" i="15" s="1"/>
  <c r="G60" i="15" s="1"/>
  <c r="C59" i="15"/>
  <c r="E59" i="15" s="1"/>
  <c r="G59" i="15" s="1"/>
  <c r="C58" i="15"/>
  <c r="E58" i="15" s="1"/>
  <c r="G58" i="15" s="1"/>
  <c r="C57" i="15"/>
  <c r="E57" i="15" s="1"/>
  <c r="G57" i="15" s="1"/>
  <c r="C56" i="15"/>
  <c r="E56" i="15" s="1"/>
  <c r="G56" i="15" s="1"/>
  <c r="C55" i="15"/>
  <c r="E55" i="15" s="1"/>
  <c r="G55" i="15" s="1"/>
  <c r="C54" i="15"/>
  <c r="E54" i="15" s="1"/>
  <c r="G54" i="15" s="1"/>
  <c r="C53" i="15"/>
  <c r="E53" i="15" s="1"/>
  <c r="G53" i="15" s="1"/>
  <c r="C52" i="15"/>
  <c r="E52" i="15" s="1"/>
  <c r="G52" i="15" s="1"/>
  <c r="C51" i="15"/>
  <c r="E51" i="15" s="1"/>
  <c r="G51" i="15" s="1"/>
  <c r="C50" i="15"/>
  <c r="E50" i="15" s="1"/>
  <c r="G50" i="15" s="1"/>
  <c r="C49" i="15"/>
  <c r="E49" i="15" s="1"/>
  <c r="G49" i="15" s="1"/>
  <c r="C48" i="15"/>
  <c r="E48" i="15" s="1"/>
  <c r="G48" i="15" s="1"/>
  <c r="C47" i="15"/>
  <c r="E47" i="15" s="1"/>
  <c r="G47" i="15" s="1"/>
  <c r="C46" i="15"/>
  <c r="E46" i="15" s="1"/>
  <c r="G46" i="15" s="1"/>
  <c r="C45" i="15"/>
  <c r="E45" i="15" s="1"/>
  <c r="G45" i="15" s="1"/>
  <c r="C44" i="15"/>
  <c r="E44" i="15" s="1"/>
  <c r="G44" i="15" s="1"/>
  <c r="C43" i="15"/>
  <c r="E43" i="15" s="1"/>
  <c r="G43" i="15" s="1"/>
  <c r="C42" i="15"/>
  <c r="E42" i="15" s="1"/>
  <c r="G42" i="15" s="1"/>
  <c r="C41" i="15"/>
  <c r="E41" i="15" s="1"/>
  <c r="G41" i="15" s="1"/>
  <c r="C40" i="15"/>
  <c r="E40" i="15" s="1"/>
  <c r="G40" i="15" s="1"/>
  <c r="C39" i="15"/>
  <c r="E39" i="15" s="1"/>
  <c r="G39" i="15" s="1"/>
  <c r="C38" i="15"/>
  <c r="E38" i="15" s="1"/>
  <c r="G38" i="15" s="1"/>
  <c r="C37" i="15"/>
  <c r="E37" i="15" s="1"/>
  <c r="G37" i="15" s="1"/>
  <c r="C36" i="15"/>
  <c r="E36" i="15" s="1"/>
  <c r="G36" i="15" s="1"/>
  <c r="C35" i="15"/>
  <c r="E35" i="15" s="1"/>
  <c r="G35" i="15" s="1"/>
  <c r="C34" i="15"/>
  <c r="E34" i="15" s="1"/>
  <c r="G34" i="15" s="1"/>
  <c r="C33" i="15"/>
  <c r="E33" i="15" s="1"/>
  <c r="G33" i="15" s="1"/>
  <c r="C32" i="15"/>
  <c r="E32" i="15" s="1"/>
  <c r="G32" i="15" s="1"/>
  <c r="C31" i="15"/>
  <c r="E31" i="15" s="1"/>
  <c r="G31" i="15" s="1"/>
  <c r="C30" i="15"/>
  <c r="E30" i="15" s="1"/>
  <c r="G30" i="15" s="1"/>
  <c r="C29" i="15"/>
  <c r="E29" i="15" s="1"/>
  <c r="G29" i="15" s="1"/>
  <c r="C28" i="15"/>
  <c r="E28" i="15" s="1"/>
  <c r="G28" i="15" s="1"/>
  <c r="C27" i="15"/>
  <c r="E27" i="15" s="1"/>
  <c r="G27" i="15" s="1"/>
  <c r="C26" i="15"/>
  <c r="E26" i="15" s="1"/>
  <c r="G26" i="15" s="1"/>
  <c r="C25" i="15"/>
  <c r="E25" i="15" s="1"/>
  <c r="G25" i="15" s="1"/>
  <c r="C24" i="15"/>
  <c r="E24" i="15" s="1"/>
  <c r="G24" i="15" s="1"/>
  <c r="C23" i="15"/>
  <c r="E23" i="15" s="1"/>
  <c r="G23" i="15" s="1"/>
  <c r="C22" i="15"/>
  <c r="E22" i="15" s="1"/>
  <c r="G22" i="15" s="1"/>
  <c r="C21" i="15"/>
  <c r="E21" i="15" s="1"/>
  <c r="G21" i="15" s="1"/>
  <c r="C20" i="15"/>
  <c r="E20" i="15" s="1"/>
  <c r="G20" i="15" s="1"/>
  <c r="C19" i="15"/>
  <c r="E19" i="15" s="1"/>
  <c r="G19" i="15" s="1"/>
  <c r="C18" i="15"/>
  <c r="E18" i="15" s="1"/>
  <c r="G18" i="15" s="1"/>
  <c r="C17" i="15"/>
  <c r="E17" i="15" s="1"/>
  <c r="G17" i="15" s="1"/>
  <c r="C16" i="15"/>
  <c r="E16" i="15" s="1"/>
  <c r="G16" i="15" s="1"/>
  <c r="C15" i="15"/>
  <c r="E15" i="15" s="1"/>
  <c r="G15" i="15" s="1"/>
  <c r="C14" i="15"/>
  <c r="E14" i="15" s="1"/>
  <c r="G14" i="15" s="1"/>
  <c r="C13" i="15"/>
  <c r="E13" i="15" s="1"/>
  <c r="G13" i="15" s="1"/>
  <c r="C12" i="15"/>
  <c r="E12" i="15" s="1"/>
  <c r="G12" i="15" s="1"/>
  <c r="C11" i="15"/>
  <c r="E11" i="15" s="1"/>
  <c r="G11" i="15" s="1"/>
  <c r="C10" i="15"/>
  <c r="E10" i="15" s="1"/>
  <c r="G10" i="15" s="1"/>
  <c r="C9" i="15"/>
  <c r="E9" i="15" s="1"/>
  <c r="G9" i="15" s="1"/>
  <c r="C8" i="15"/>
  <c r="E8" i="15" s="1"/>
  <c r="G8" i="15" s="1"/>
  <c r="C7" i="15"/>
  <c r="E7" i="15" s="1"/>
  <c r="G7" i="15" s="1"/>
  <c r="C5" i="35"/>
  <c r="K236" i="60"/>
  <c r="M220" i="65"/>
  <c r="M221" i="65"/>
  <c r="J220" i="64"/>
  <c r="M220" i="64" s="1"/>
  <c r="J221" i="64"/>
  <c r="M221" i="64" s="1"/>
  <c r="J220" i="63"/>
  <c r="M220" i="63" s="1"/>
  <c r="J221" i="63"/>
  <c r="M221" i="63" s="1"/>
  <c r="J220" i="62"/>
  <c r="M220" i="62" s="1"/>
  <c r="J221" i="62"/>
  <c r="M221" i="62" s="1"/>
  <c r="J220" i="61"/>
  <c r="M220" i="61" s="1"/>
  <c r="J221" i="61"/>
  <c r="M221" i="61" s="1"/>
  <c r="J220" i="60"/>
  <c r="M220" i="60" s="1"/>
  <c r="J221" i="60"/>
  <c r="M221" i="60" s="1"/>
  <c r="J220" i="59"/>
  <c r="M220" i="59" s="1"/>
  <c r="J221" i="59"/>
  <c r="M221" i="59" s="1"/>
  <c r="J220" i="58"/>
  <c r="M220" i="58" s="1"/>
  <c r="J221" i="58"/>
  <c r="M221" i="58" s="1"/>
  <c r="J220" i="57"/>
  <c r="M220" i="57" s="1"/>
  <c r="J221" i="57"/>
  <c r="M221" i="57" s="1"/>
  <c r="J220" i="56"/>
  <c r="M220" i="56" s="1"/>
  <c r="J221" i="56"/>
  <c r="M221" i="56" s="1"/>
  <c r="J220" i="55"/>
  <c r="M220" i="55" s="1"/>
  <c r="J221" i="55"/>
  <c r="M221" i="55" s="1"/>
  <c r="J220" i="54"/>
  <c r="M220" i="54" s="1"/>
  <c r="J221" i="54"/>
  <c r="M221" i="54" s="1"/>
  <c r="J220" i="53"/>
  <c r="M220" i="53" s="1"/>
  <c r="J221" i="53"/>
  <c r="M221" i="53" s="1"/>
  <c r="J220" i="52"/>
  <c r="M220" i="52" s="1"/>
  <c r="J221" i="52"/>
  <c r="M221" i="52" s="1"/>
  <c r="J220" i="51"/>
  <c r="M220" i="51" s="1"/>
  <c r="J221" i="51"/>
  <c r="M221" i="51" s="1"/>
  <c r="J221" i="50"/>
  <c r="M221" i="50" s="1"/>
  <c r="J220" i="50"/>
  <c r="M220" i="50" s="1"/>
  <c r="J221" i="49"/>
  <c r="M221" i="49" s="1"/>
  <c r="J220" i="49"/>
  <c r="M220" i="49" s="1"/>
  <c r="J221" i="48"/>
  <c r="M221" i="48" s="1"/>
  <c r="J220" i="48"/>
  <c r="M220" i="48" s="1"/>
  <c r="J219" i="48"/>
  <c r="M219" i="48" s="1"/>
  <c r="J220" i="47"/>
  <c r="M220" i="47" s="1"/>
  <c r="Q7" i="15"/>
  <c r="M219" i="65"/>
  <c r="M218" i="65"/>
  <c r="M217" i="65"/>
  <c r="M216" i="65"/>
  <c r="M215" i="65"/>
  <c r="M214" i="65"/>
  <c r="M213" i="65"/>
  <c r="M212" i="65"/>
  <c r="M211" i="65"/>
  <c r="J219" i="64"/>
  <c r="M219" i="64" s="1"/>
  <c r="J218" i="64"/>
  <c r="M218" i="64" s="1"/>
  <c r="J217" i="64"/>
  <c r="M217" i="64" s="1"/>
  <c r="J216" i="64"/>
  <c r="M216" i="64" s="1"/>
  <c r="J215" i="64"/>
  <c r="M215" i="64" s="1"/>
  <c r="J214" i="64"/>
  <c r="M214" i="64" s="1"/>
  <c r="J213" i="64"/>
  <c r="M213" i="64" s="1"/>
  <c r="J212" i="64"/>
  <c r="M212" i="64" s="1"/>
  <c r="J211" i="64"/>
  <c r="M211" i="64" s="1"/>
  <c r="J219" i="47"/>
  <c r="M219" i="47" s="1"/>
  <c r="J219" i="46"/>
  <c r="M219" i="46" s="1"/>
  <c r="J219" i="45"/>
  <c r="M219" i="45" s="1"/>
  <c r="J218" i="45"/>
  <c r="M218" i="45" s="1"/>
  <c r="J217" i="45"/>
  <c r="M217" i="45" s="1"/>
  <c r="J216" i="45"/>
  <c r="M216" i="45" s="1"/>
  <c r="J219" i="44"/>
  <c r="M219" i="44" s="1"/>
  <c r="J218" i="44"/>
  <c r="M218" i="44" s="1"/>
  <c r="J217" i="44"/>
  <c r="M217" i="44" s="1"/>
  <c r="J216" i="44"/>
  <c r="M216" i="44" s="1"/>
  <c r="J219" i="43"/>
  <c r="M219" i="43" s="1"/>
  <c r="J218" i="43"/>
  <c r="M218" i="43" s="1"/>
  <c r="J217" i="43"/>
  <c r="M217" i="43" s="1"/>
  <c r="J216" i="43"/>
  <c r="M216" i="43" s="1"/>
  <c r="J219" i="42"/>
  <c r="M219" i="42" s="1"/>
  <c r="J218" i="42"/>
  <c r="M218" i="42" s="1"/>
  <c r="J217" i="42"/>
  <c r="M217" i="42" s="1"/>
  <c r="J216" i="42"/>
  <c r="M216" i="42" s="1"/>
  <c r="J219" i="41"/>
  <c r="M219" i="41" s="1"/>
  <c r="J218" i="41"/>
  <c r="M218" i="41" s="1"/>
  <c r="J217" i="41"/>
  <c r="M217" i="41" s="1"/>
  <c r="J216" i="41"/>
  <c r="M216" i="41" s="1"/>
  <c r="T6" i="15"/>
  <c r="Q6" i="15"/>
  <c r="T5" i="15"/>
  <c r="J219" i="40"/>
  <c r="M219" i="40" s="1"/>
  <c r="J218" i="40"/>
  <c r="M218" i="40" s="1"/>
  <c r="J217" i="40"/>
  <c r="M217" i="40" s="1"/>
  <c r="J216" i="40"/>
  <c r="M216" i="40" s="1"/>
  <c r="J219" i="39"/>
  <c r="M219" i="39" s="1"/>
  <c r="J218" i="39"/>
  <c r="M218" i="39" s="1"/>
  <c r="J217" i="39"/>
  <c r="M217" i="39" s="1"/>
  <c r="J216" i="39"/>
  <c r="M216" i="39" s="1"/>
  <c r="J215" i="39"/>
  <c r="M215" i="39" s="1"/>
  <c r="M219" i="38"/>
  <c r="M218" i="38"/>
  <c r="M217" i="38"/>
  <c r="M216" i="38"/>
  <c r="M215" i="38"/>
  <c r="J245" i="37"/>
  <c r="O244" i="37"/>
  <c r="N244" i="37"/>
  <c r="N245" i="37" s="1"/>
  <c r="M244" i="37"/>
  <c r="K237" i="37"/>
  <c r="N7" i="15" s="1"/>
  <c r="K234" i="37"/>
  <c r="J244" i="37" s="1"/>
  <c r="J231" i="37"/>
  <c r="J219" i="37"/>
  <c r="M219" i="37" s="1"/>
  <c r="J218" i="37"/>
  <c r="M218" i="37" s="1"/>
  <c r="J217" i="37"/>
  <c r="M217" i="37" s="1"/>
  <c r="J216" i="37"/>
  <c r="M216" i="37" s="1"/>
  <c r="J215" i="37"/>
  <c r="M215" i="37" s="1"/>
  <c r="J214" i="37"/>
  <c r="M214" i="37" s="1"/>
  <c r="J213" i="37"/>
  <c r="M213" i="37" s="1"/>
  <c r="J212" i="37"/>
  <c r="M212" i="37" s="1"/>
  <c r="J211" i="37"/>
  <c r="M211" i="37" s="1"/>
  <c r="J210" i="37"/>
  <c r="M210" i="37" s="1"/>
  <c r="J209" i="37"/>
  <c r="M209" i="37" s="1"/>
  <c r="J208" i="37"/>
  <c r="M208" i="37" s="1"/>
  <c r="J207" i="37"/>
  <c r="M207" i="37" s="1"/>
  <c r="J206" i="37"/>
  <c r="M206" i="37" s="1"/>
  <c r="J205" i="37"/>
  <c r="M205" i="37" s="1"/>
  <c r="J204" i="37"/>
  <c r="M204" i="37" s="1"/>
  <c r="J203" i="37"/>
  <c r="M203" i="37" s="1"/>
  <c r="J202" i="37"/>
  <c r="M202" i="37" s="1"/>
  <c r="J201" i="37"/>
  <c r="M201" i="37" s="1"/>
  <c r="J200" i="37"/>
  <c r="M200" i="37" s="1"/>
  <c r="J199" i="37"/>
  <c r="M199" i="37" s="1"/>
  <c r="J198" i="37"/>
  <c r="M198" i="37" s="1"/>
  <c r="J197" i="37"/>
  <c r="M197" i="37" s="1"/>
  <c r="J196" i="37"/>
  <c r="M196" i="37" s="1"/>
  <c r="J195" i="37"/>
  <c r="M195" i="37" s="1"/>
  <c r="J194" i="37"/>
  <c r="M194" i="37" s="1"/>
  <c r="J193" i="37"/>
  <c r="M193" i="37" s="1"/>
  <c r="J192" i="37"/>
  <c r="M192" i="37" s="1"/>
  <c r="J191" i="37"/>
  <c r="M191" i="37" s="1"/>
  <c r="J190" i="37"/>
  <c r="M190" i="37" s="1"/>
  <c r="M189" i="37"/>
  <c r="J188" i="37"/>
  <c r="M188" i="37" s="1"/>
  <c r="J187" i="37"/>
  <c r="M187" i="37" s="1"/>
  <c r="J186" i="37"/>
  <c r="M186" i="37" s="1"/>
  <c r="J185" i="37"/>
  <c r="M185" i="37" s="1"/>
  <c r="J184" i="37"/>
  <c r="M184" i="37" s="1"/>
  <c r="J183" i="37"/>
  <c r="M183" i="37" s="1"/>
  <c r="J182" i="37"/>
  <c r="M182" i="37" s="1"/>
  <c r="J181" i="37"/>
  <c r="M181" i="37" s="1"/>
  <c r="J180" i="37"/>
  <c r="M180" i="37" s="1"/>
  <c r="J179" i="37"/>
  <c r="M179" i="37" s="1"/>
  <c r="J178" i="37"/>
  <c r="M178" i="37" s="1"/>
  <c r="J177" i="37"/>
  <c r="M177" i="37" s="1"/>
  <c r="J176" i="37"/>
  <c r="M176" i="37" s="1"/>
  <c r="J175" i="37"/>
  <c r="M175" i="37" s="1"/>
  <c r="J174" i="37"/>
  <c r="M174" i="37" s="1"/>
  <c r="J173" i="37"/>
  <c r="M173" i="37" s="1"/>
  <c r="J172" i="37"/>
  <c r="M172" i="37" s="1"/>
  <c r="J171" i="37"/>
  <c r="M171" i="37" s="1"/>
  <c r="J170" i="37"/>
  <c r="M170" i="37" s="1"/>
  <c r="J169" i="37"/>
  <c r="M169" i="37" s="1"/>
  <c r="J168" i="37"/>
  <c r="M168" i="37" s="1"/>
  <c r="J167" i="37"/>
  <c r="M167" i="37" s="1"/>
  <c r="J166" i="37"/>
  <c r="M166" i="37" s="1"/>
  <c r="J165" i="37"/>
  <c r="M165" i="37" s="1"/>
  <c r="J164" i="37"/>
  <c r="M164" i="37" s="1"/>
  <c r="J163" i="37"/>
  <c r="M163" i="37" s="1"/>
  <c r="J162" i="37"/>
  <c r="M162" i="37" s="1"/>
  <c r="J161" i="37"/>
  <c r="M161" i="37" s="1"/>
  <c r="J160" i="37"/>
  <c r="M160" i="37" s="1"/>
  <c r="J159" i="37"/>
  <c r="M159" i="37" s="1"/>
  <c r="J158" i="37"/>
  <c r="M158" i="37" s="1"/>
  <c r="J157" i="37"/>
  <c r="M157" i="37" s="1"/>
  <c r="J156" i="37"/>
  <c r="M156" i="37" s="1"/>
  <c r="J155" i="37"/>
  <c r="M155" i="37" s="1"/>
  <c r="J154" i="37"/>
  <c r="M154" i="37" s="1"/>
  <c r="J153" i="37"/>
  <c r="M153" i="37" s="1"/>
  <c r="J152" i="37"/>
  <c r="M152" i="37" s="1"/>
  <c r="J151" i="37"/>
  <c r="M151" i="37" s="1"/>
  <c r="J150" i="37"/>
  <c r="M150" i="37" s="1"/>
  <c r="J149" i="37"/>
  <c r="M149" i="37" s="1"/>
  <c r="J148" i="37"/>
  <c r="M148" i="37" s="1"/>
  <c r="J147" i="37"/>
  <c r="M147" i="37" s="1"/>
  <c r="J146" i="37"/>
  <c r="M146" i="37" s="1"/>
  <c r="J145" i="37"/>
  <c r="M145" i="37" s="1"/>
  <c r="J144" i="37"/>
  <c r="M144" i="37" s="1"/>
  <c r="J143" i="37"/>
  <c r="M143" i="37" s="1"/>
  <c r="J142" i="37"/>
  <c r="M142" i="37" s="1"/>
  <c r="J141" i="37"/>
  <c r="M141" i="37" s="1"/>
  <c r="J140" i="37"/>
  <c r="M140" i="37" s="1"/>
  <c r="J139" i="37"/>
  <c r="M139" i="37" s="1"/>
  <c r="J138" i="37"/>
  <c r="M138" i="37" s="1"/>
  <c r="J137" i="37"/>
  <c r="M137" i="37" s="1"/>
  <c r="J136" i="37"/>
  <c r="M136" i="37" s="1"/>
  <c r="J135" i="37"/>
  <c r="M135" i="37" s="1"/>
  <c r="J134" i="37"/>
  <c r="M134" i="37" s="1"/>
  <c r="J133" i="37"/>
  <c r="M133" i="37" s="1"/>
  <c r="J132" i="37"/>
  <c r="M132" i="37" s="1"/>
  <c r="J131" i="37"/>
  <c r="M131" i="37" s="1"/>
  <c r="J130" i="37"/>
  <c r="M130" i="37" s="1"/>
  <c r="J129" i="37"/>
  <c r="M129" i="37" s="1"/>
  <c r="J128" i="37"/>
  <c r="M128" i="37" s="1"/>
  <c r="J127" i="37"/>
  <c r="M127" i="37" s="1"/>
  <c r="J126" i="37"/>
  <c r="M126" i="37" s="1"/>
  <c r="J125" i="37"/>
  <c r="M125" i="37" s="1"/>
  <c r="J124" i="37"/>
  <c r="M124" i="37" s="1"/>
  <c r="J123" i="37"/>
  <c r="M123" i="37" s="1"/>
  <c r="J122" i="37"/>
  <c r="M122" i="37" s="1"/>
  <c r="J121" i="37"/>
  <c r="M121" i="37" s="1"/>
  <c r="J120" i="37"/>
  <c r="M120" i="37" s="1"/>
  <c r="J119" i="37"/>
  <c r="M119" i="37" s="1"/>
  <c r="J118" i="37"/>
  <c r="M118" i="37" s="1"/>
  <c r="J117" i="37"/>
  <c r="M117" i="37" s="1"/>
  <c r="J116" i="37"/>
  <c r="M116" i="37" s="1"/>
  <c r="J115" i="37"/>
  <c r="M115" i="37" s="1"/>
  <c r="J114" i="37"/>
  <c r="M114" i="37" s="1"/>
  <c r="J113" i="37"/>
  <c r="M113" i="37" s="1"/>
  <c r="J112" i="37"/>
  <c r="M112" i="37" s="1"/>
  <c r="J111" i="37"/>
  <c r="M111" i="37" s="1"/>
  <c r="J110" i="37"/>
  <c r="M110" i="37" s="1"/>
  <c r="J109" i="37"/>
  <c r="M109" i="37" s="1"/>
  <c r="J108" i="37"/>
  <c r="M108" i="37" s="1"/>
  <c r="X107" i="37"/>
  <c r="J107" i="37"/>
  <c r="M107" i="37" s="1"/>
  <c r="J106" i="37"/>
  <c r="M106" i="37" s="1"/>
  <c r="Z105" i="37"/>
  <c r="J105" i="37"/>
  <c r="M105" i="37" s="1"/>
  <c r="Q104" i="37"/>
  <c r="S104" i="37" s="1"/>
  <c r="U104" i="37" s="1"/>
  <c r="J104" i="37"/>
  <c r="M104" i="37" s="1"/>
  <c r="Q103" i="37"/>
  <c r="S103" i="37" s="1"/>
  <c r="U103" i="37" s="1"/>
  <c r="J103" i="37"/>
  <c r="M103" i="37" s="1"/>
  <c r="Q102" i="37"/>
  <c r="S102" i="37" s="1"/>
  <c r="U102" i="37" s="1"/>
  <c r="J102" i="37"/>
  <c r="M102" i="37" s="1"/>
  <c r="Q101" i="37"/>
  <c r="S101" i="37" s="1"/>
  <c r="U101" i="37" s="1"/>
  <c r="J101" i="37"/>
  <c r="M101" i="37" s="1"/>
  <c r="Q100" i="37"/>
  <c r="S100" i="37" s="1"/>
  <c r="U100" i="37" s="1"/>
  <c r="J100" i="37"/>
  <c r="M100" i="37" s="1"/>
  <c r="Q99" i="37"/>
  <c r="S99" i="37" s="1"/>
  <c r="U99" i="37" s="1"/>
  <c r="J99" i="37"/>
  <c r="M99" i="37" s="1"/>
  <c r="Q98" i="37"/>
  <c r="S98" i="37" s="1"/>
  <c r="U98" i="37" s="1"/>
  <c r="J98" i="37"/>
  <c r="M98" i="37" s="1"/>
  <c r="Q97" i="37"/>
  <c r="S97" i="37" s="1"/>
  <c r="U97" i="37" s="1"/>
  <c r="J97" i="37"/>
  <c r="M97" i="37" s="1"/>
  <c r="Q96" i="37"/>
  <c r="S96" i="37" s="1"/>
  <c r="U96" i="37" s="1"/>
  <c r="J96" i="37"/>
  <c r="M96" i="37" s="1"/>
  <c r="Q95" i="37"/>
  <c r="S95" i="37" s="1"/>
  <c r="U95" i="37" s="1"/>
  <c r="J95" i="37"/>
  <c r="M95" i="37" s="1"/>
  <c r="Q94" i="37"/>
  <c r="S94" i="37" s="1"/>
  <c r="U94" i="37" s="1"/>
  <c r="J94" i="37"/>
  <c r="M94" i="37" s="1"/>
  <c r="Q93" i="37"/>
  <c r="S93" i="37" s="1"/>
  <c r="U93" i="37" s="1"/>
  <c r="J93" i="37"/>
  <c r="M93" i="37" s="1"/>
  <c r="Q92" i="37"/>
  <c r="S92" i="37" s="1"/>
  <c r="U92" i="37" s="1"/>
  <c r="J92" i="37"/>
  <c r="M92" i="37" s="1"/>
  <c r="Q91" i="37"/>
  <c r="S91" i="37" s="1"/>
  <c r="U91" i="37" s="1"/>
  <c r="J91" i="37"/>
  <c r="M91" i="37" s="1"/>
  <c r="Q90" i="37"/>
  <c r="S90" i="37" s="1"/>
  <c r="U90" i="37" s="1"/>
  <c r="J90" i="37"/>
  <c r="M90" i="37" s="1"/>
  <c r="Q89" i="37"/>
  <c r="S89" i="37" s="1"/>
  <c r="U89" i="37" s="1"/>
  <c r="J89" i="37"/>
  <c r="M89" i="37" s="1"/>
  <c r="Q88" i="37"/>
  <c r="S88" i="37" s="1"/>
  <c r="U88" i="37" s="1"/>
  <c r="J88" i="37"/>
  <c r="M88" i="37" s="1"/>
  <c r="Q87" i="37"/>
  <c r="S87" i="37" s="1"/>
  <c r="U87" i="37" s="1"/>
  <c r="J87" i="37"/>
  <c r="M87" i="37" s="1"/>
  <c r="Q86" i="37"/>
  <c r="S86" i="37" s="1"/>
  <c r="U86" i="37" s="1"/>
  <c r="J86" i="37"/>
  <c r="M86" i="37" s="1"/>
  <c r="Q85" i="37"/>
  <c r="S85" i="37" s="1"/>
  <c r="U85" i="37" s="1"/>
  <c r="J85" i="37"/>
  <c r="M85" i="37" s="1"/>
  <c r="Q84" i="37"/>
  <c r="S84" i="37" s="1"/>
  <c r="U84" i="37" s="1"/>
  <c r="J84" i="37"/>
  <c r="M84" i="37" s="1"/>
  <c r="Q83" i="37"/>
  <c r="S83" i="37" s="1"/>
  <c r="U83" i="37" s="1"/>
  <c r="J83" i="37"/>
  <c r="M83" i="37" s="1"/>
  <c r="Q82" i="37"/>
  <c r="S82" i="37" s="1"/>
  <c r="U82" i="37" s="1"/>
  <c r="J82" i="37"/>
  <c r="M82" i="37" s="1"/>
  <c r="Q81" i="37"/>
  <c r="S81" i="37" s="1"/>
  <c r="U81" i="37" s="1"/>
  <c r="J81" i="37"/>
  <c r="M81" i="37" s="1"/>
  <c r="Q80" i="37"/>
  <c r="S80" i="37" s="1"/>
  <c r="U80" i="37" s="1"/>
  <c r="J80" i="37"/>
  <c r="M80" i="37" s="1"/>
  <c r="Q79" i="37"/>
  <c r="S79" i="37" s="1"/>
  <c r="U79" i="37" s="1"/>
  <c r="J79" i="37"/>
  <c r="M79" i="37" s="1"/>
  <c r="Q78" i="37"/>
  <c r="S78" i="37" s="1"/>
  <c r="U78" i="37" s="1"/>
  <c r="J78" i="37"/>
  <c r="M78" i="37" s="1"/>
  <c r="Q77" i="37"/>
  <c r="S77" i="37" s="1"/>
  <c r="U77" i="37" s="1"/>
  <c r="J77" i="37"/>
  <c r="M77" i="37" s="1"/>
  <c r="Q76" i="37"/>
  <c r="S76" i="37" s="1"/>
  <c r="U76" i="37" s="1"/>
  <c r="J76" i="37"/>
  <c r="M76" i="37" s="1"/>
  <c r="Q75" i="37"/>
  <c r="S75" i="37" s="1"/>
  <c r="U75" i="37" s="1"/>
  <c r="J75" i="37"/>
  <c r="M75" i="37" s="1"/>
  <c r="Q74" i="37"/>
  <c r="S74" i="37" s="1"/>
  <c r="U74" i="37" s="1"/>
  <c r="J74" i="37"/>
  <c r="M74" i="37" s="1"/>
  <c r="Q73" i="37"/>
  <c r="S73" i="37" s="1"/>
  <c r="U73" i="37" s="1"/>
  <c r="J73" i="37"/>
  <c r="M73" i="37" s="1"/>
  <c r="Q72" i="37"/>
  <c r="S72" i="37" s="1"/>
  <c r="U72" i="37" s="1"/>
  <c r="J72" i="37"/>
  <c r="M72" i="37" s="1"/>
  <c r="Q71" i="37"/>
  <c r="S71" i="37" s="1"/>
  <c r="U71" i="37" s="1"/>
  <c r="J71" i="37"/>
  <c r="M71" i="37" s="1"/>
  <c r="Q70" i="37"/>
  <c r="S70" i="37" s="1"/>
  <c r="U70" i="37" s="1"/>
  <c r="J70" i="37"/>
  <c r="M70" i="37" s="1"/>
  <c r="Q69" i="37"/>
  <c r="S69" i="37" s="1"/>
  <c r="U69" i="37" s="1"/>
  <c r="J69" i="37"/>
  <c r="M69" i="37" s="1"/>
  <c r="Q68" i="37"/>
  <c r="S68" i="37" s="1"/>
  <c r="U68" i="37" s="1"/>
  <c r="J68" i="37"/>
  <c r="M68" i="37" s="1"/>
  <c r="Q67" i="37"/>
  <c r="S67" i="37" s="1"/>
  <c r="U67" i="37" s="1"/>
  <c r="J67" i="37"/>
  <c r="M67" i="37" s="1"/>
  <c r="Q66" i="37"/>
  <c r="S66" i="37" s="1"/>
  <c r="U66" i="37" s="1"/>
  <c r="J66" i="37"/>
  <c r="M66" i="37" s="1"/>
  <c r="Q65" i="37"/>
  <c r="S65" i="37" s="1"/>
  <c r="U65" i="37" s="1"/>
  <c r="J65" i="37"/>
  <c r="M65" i="37" s="1"/>
  <c r="Q64" i="37"/>
  <c r="S64" i="37" s="1"/>
  <c r="U64" i="37" s="1"/>
  <c r="J64" i="37"/>
  <c r="M64" i="37" s="1"/>
  <c r="Q63" i="37"/>
  <c r="S63" i="37" s="1"/>
  <c r="U63" i="37" s="1"/>
  <c r="J63" i="37"/>
  <c r="M63" i="37" s="1"/>
  <c r="Q62" i="37"/>
  <c r="S62" i="37" s="1"/>
  <c r="U62" i="37" s="1"/>
  <c r="J62" i="37"/>
  <c r="M62" i="37" s="1"/>
  <c r="Q61" i="37"/>
  <c r="S61" i="37" s="1"/>
  <c r="U61" i="37" s="1"/>
  <c r="J61" i="37"/>
  <c r="M61" i="37" s="1"/>
  <c r="Q60" i="37"/>
  <c r="S60" i="37" s="1"/>
  <c r="U60" i="37" s="1"/>
  <c r="J60" i="37"/>
  <c r="M60" i="37" s="1"/>
  <c r="Q59" i="37"/>
  <c r="S59" i="37" s="1"/>
  <c r="U59" i="37" s="1"/>
  <c r="J59" i="37"/>
  <c r="M59" i="37" s="1"/>
  <c r="Q58" i="37"/>
  <c r="S58" i="37" s="1"/>
  <c r="U58" i="37" s="1"/>
  <c r="J58" i="37"/>
  <c r="M58" i="37" s="1"/>
  <c r="Q57" i="37"/>
  <c r="S57" i="37" s="1"/>
  <c r="U57" i="37" s="1"/>
  <c r="J57" i="37"/>
  <c r="M57" i="37" s="1"/>
  <c r="Q56" i="37"/>
  <c r="S56" i="37" s="1"/>
  <c r="U56" i="37" s="1"/>
  <c r="J56" i="37"/>
  <c r="M56" i="37" s="1"/>
  <c r="Q55" i="37"/>
  <c r="S55" i="37" s="1"/>
  <c r="U55" i="37" s="1"/>
  <c r="J55" i="37"/>
  <c r="M55" i="37" s="1"/>
  <c r="Q54" i="37"/>
  <c r="S54" i="37" s="1"/>
  <c r="U54" i="37" s="1"/>
  <c r="J54" i="37"/>
  <c r="M54" i="37" s="1"/>
  <c r="Q53" i="37"/>
  <c r="S53" i="37" s="1"/>
  <c r="U53" i="37" s="1"/>
  <c r="J53" i="37"/>
  <c r="M53" i="37" s="1"/>
  <c r="Q52" i="37"/>
  <c r="S52" i="37" s="1"/>
  <c r="U52" i="37" s="1"/>
  <c r="J52" i="37"/>
  <c r="M52" i="37" s="1"/>
  <c r="Q51" i="37"/>
  <c r="S51" i="37" s="1"/>
  <c r="U51" i="37" s="1"/>
  <c r="J51" i="37"/>
  <c r="M51" i="37" s="1"/>
  <c r="Q50" i="37"/>
  <c r="S50" i="37" s="1"/>
  <c r="U50" i="37" s="1"/>
  <c r="J50" i="37"/>
  <c r="M50" i="37" s="1"/>
  <c r="Q49" i="37"/>
  <c r="S49" i="37" s="1"/>
  <c r="U49" i="37" s="1"/>
  <c r="J49" i="37"/>
  <c r="M49" i="37" s="1"/>
  <c r="Q48" i="37"/>
  <c r="S48" i="37" s="1"/>
  <c r="U48" i="37" s="1"/>
  <c r="J48" i="37"/>
  <c r="M48" i="37" s="1"/>
  <c r="Q47" i="37"/>
  <c r="S47" i="37" s="1"/>
  <c r="U47" i="37" s="1"/>
  <c r="J47" i="37"/>
  <c r="M47" i="37" s="1"/>
  <c r="Q46" i="37"/>
  <c r="S46" i="37" s="1"/>
  <c r="U46" i="37" s="1"/>
  <c r="J46" i="37"/>
  <c r="M46" i="37" s="1"/>
  <c r="Q45" i="37"/>
  <c r="S45" i="37" s="1"/>
  <c r="U45" i="37" s="1"/>
  <c r="J45" i="37"/>
  <c r="M45" i="37" s="1"/>
  <c r="Q44" i="37"/>
  <c r="S44" i="37" s="1"/>
  <c r="U44" i="37" s="1"/>
  <c r="J44" i="37"/>
  <c r="M44" i="37" s="1"/>
  <c r="Q43" i="37"/>
  <c r="S43" i="37" s="1"/>
  <c r="U43" i="37" s="1"/>
  <c r="J43" i="37"/>
  <c r="M43" i="37" s="1"/>
  <c r="Q42" i="37"/>
  <c r="S42" i="37" s="1"/>
  <c r="U42" i="37" s="1"/>
  <c r="J42" i="37"/>
  <c r="M42" i="37" s="1"/>
  <c r="Q41" i="37"/>
  <c r="S41" i="37" s="1"/>
  <c r="U41" i="37" s="1"/>
  <c r="J41" i="37"/>
  <c r="M41" i="37" s="1"/>
  <c r="Q40" i="37"/>
  <c r="S40" i="37" s="1"/>
  <c r="U40" i="37" s="1"/>
  <c r="J40" i="37"/>
  <c r="M40" i="37" s="1"/>
  <c r="Q39" i="37"/>
  <c r="S39" i="37" s="1"/>
  <c r="U39" i="37" s="1"/>
  <c r="J39" i="37"/>
  <c r="M39" i="37" s="1"/>
  <c r="Q38" i="37"/>
  <c r="S38" i="37" s="1"/>
  <c r="U38" i="37" s="1"/>
  <c r="J38" i="37"/>
  <c r="M38" i="37" s="1"/>
  <c r="Q37" i="37"/>
  <c r="S37" i="37" s="1"/>
  <c r="U37" i="37" s="1"/>
  <c r="J37" i="37"/>
  <c r="M37" i="37" s="1"/>
  <c r="Q36" i="37"/>
  <c r="S36" i="37" s="1"/>
  <c r="U36" i="37" s="1"/>
  <c r="J36" i="37"/>
  <c r="M36" i="37" s="1"/>
  <c r="Q35" i="37"/>
  <c r="S35" i="37" s="1"/>
  <c r="U35" i="37" s="1"/>
  <c r="J35" i="37"/>
  <c r="M35" i="37" s="1"/>
  <c r="Q34" i="37"/>
  <c r="S34" i="37" s="1"/>
  <c r="U34" i="37" s="1"/>
  <c r="J34" i="37"/>
  <c r="M34" i="37" s="1"/>
  <c r="Q33" i="37"/>
  <c r="S33" i="37" s="1"/>
  <c r="U33" i="37" s="1"/>
  <c r="J33" i="37"/>
  <c r="M33" i="37" s="1"/>
  <c r="Q32" i="37"/>
  <c r="S32" i="37" s="1"/>
  <c r="U32" i="37" s="1"/>
  <c r="J32" i="37"/>
  <c r="M32" i="37" s="1"/>
  <c r="Q31" i="37"/>
  <c r="S31" i="37" s="1"/>
  <c r="U31" i="37" s="1"/>
  <c r="J31" i="37"/>
  <c r="M31" i="37" s="1"/>
  <c r="Q30" i="37"/>
  <c r="S30" i="37" s="1"/>
  <c r="U30" i="37" s="1"/>
  <c r="J30" i="37"/>
  <c r="M30" i="37" s="1"/>
  <c r="Q29" i="37"/>
  <c r="S29" i="37" s="1"/>
  <c r="U29" i="37" s="1"/>
  <c r="J29" i="37"/>
  <c r="M29" i="37" s="1"/>
  <c r="Q28" i="37"/>
  <c r="S28" i="37" s="1"/>
  <c r="U28" i="37" s="1"/>
  <c r="J28" i="37"/>
  <c r="M28" i="37" s="1"/>
  <c r="Q27" i="37"/>
  <c r="S27" i="37" s="1"/>
  <c r="U27" i="37" s="1"/>
  <c r="J27" i="37"/>
  <c r="M27" i="37" s="1"/>
  <c r="Q26" i="37"/>
  <c r="S26" i="37" s="1"/>
  <c r="U26" i="37" s="1"/>
  <c r="J26" i="37"/>
  <c r="M26" i="37" s="1"/>
  <c r="Q25" i="37"/>
  <c r="S25" i="37" s="1"/>
  <c r="U25" i="37" s="1"/>
  <c r="J25" i="37"/>
  <c r="M25" i="37" s="1"/>
  <c r="Q24" i="37"/>
  <c r="S24" i="37" s="1"/>
  <c r="U24" i="37" s="1"/>
  <c r="J24" i="37"/>
  <c r="M24" i="37" s="1"/>
  <c r="Q23" i="37"/>
  <c r="S23" i="37" s="1"/>
  <c r="U23" i="37" s="1"/>
  <c r="J23" i="37"/>
  <c r="M23" i="37" s="1"/>
  <c r="Q22" i="37"/>
  <c r="S22" i="37" s="1"/>
  <c r="U22" i="37" s="1"/>
  <c r="J22" i="37"/>
  <c r="M22" i="37" s="1"/>
  <c r="Q21" i="37"/>
  <c r="S21" i="37" s="1"/>
  <c r="U21" i="37" s="1"/>
  <c r="J21" i="37"/>
  <c r="M21" i="37" s="1"/>
  <c r="Q20" i="37"/>
  <c r="S20" i="37" s="1"/>
  <c r="U20" i="37" s="1"/>
  <c r="J20" i="37"/>
  <c r="M20" i="37" s="1"/>
  <c r="Q19" i="37"/>
  <c r="S19" i="37" s="1"/>
  <c r="U19" i="37" s="1"/>
  <c r="J19" i="37"/>
  <c r="M19" i="37" s="1"/>
  <c r="Q18" i="37"/>
  <c r="S18" i="37" s="1"/>
  <c r="U18" i="37" s="1"/>
  <c r="J18" i="37"/>
  <c r="M18" i="37" s="1"/>
  <c r="Q17" i="37"/>
  <c r="S17" i="37" s="1"/>
  <c r="U17" i="37" s="1"/>
  <c r="J17" i="37"/>
  <c r="M17" i="37" s="1"/>
  <c r="Q16" i="37"/>
  <c r="S16" i="37" s="1"/>
  <c r="U16" i="37" s="1"/>
  <c r="J16" i="37"/>
  <c r="M16" i="37" s="1"/>
  <c r="Q15" i="37"/>
  <c r="S15" i="37" s="1"/>
  <c r="U15" i="37" s="1"/>
  <c r="J15" i="37"/>
  <c r="M15" i="37" s="1"/>
  <c r="Q14" i="37"/>
  <c r="S14" i="37" s="1"/>
  <c r="U14" i="37" s="1"/>
  <c r="J14" i="37"/>
  <c r="M14" i="37" s="1"/>
  <c r="Q13" i="37"/>
  <c r="S13" i="37" s="1"/>
  <c r="U13" i="37" s="1"/>
  <c r="J13" i="37"/>
  <c r="M13" i="37" s="1"/>
  <c r="Q12" i="37"/>
  <c r="S12" i="37" s="1"/>
  <c r="U12" i="37" s="1"/>
  <c r="J12" i="37"/>
  <c r="M12" i="37" s="1"/>
  <c r="Q11" i="37"/>
  <c r="S11" i="37" s="1"/>
  <c r="U11" i="37" s="1"/>
  <c r="J11" i="37"/>
  <c r="M11" i="37" s="1"/>
  <c r="Q10" i="37"/>
  <c r="S10" i="37" s="1"/>
  <c r="U10" i="37" s="1"/>
  <c r="J10" i="37"/>
  <c r="M10" i="37" s="1"/>
  <c r="Q9" i="37"/>
  <c r="S9" i="37" s="1"/>
  <c r="U9" i="37" s="1"/>
  <c r="J9" i="37"/>
  <c r="M9" i="37" s="1"/>
  <c r="S8" i="37"/>
  <c r="U8" i="37" s="1"/>
  <c r="J8" i="37"/>
  <c r="M8" i="37" s="1"/>
  <c r="S7" i="37"/>
  <c r="U7" i="37" s="1"/>
  <c r="J7" i="37"/>
  <c r="M7" i="37" s="1"/>
  <c r="S6" i="37"/>
  <c r="U6" i="37" s="1"/>
  <c r="J6" i="37"/>
  <c r="M6" i="37" s="1"/>
  <c r="S5" i="37"/>
  <c r="U5" i="37" s="1"/>
  <c r="J5" i="37"/>
  <c r="J245" i="36"/>
  <c r="O244" i="36"/>
  <c r="N244" i="36"/>
  <c r="N245" i="36" s="1"/>
  <c r="N246" i="36" s="1"/>
  <c r="M244" i="36"/>
  <c r="K237" i="36"/>
  <c r="N6" i="15" s="1"/>
  <c r="K234" i="36"/>
  <c r="R6" i="15" s="1"/>
  <c r="J231" i="36"/>
  <c r="J219" i="36"/>
  <c r="M219" i="36" s="1"/>
  <c r="J218" i="36"/>
  <c r="M218" i="36" s="1"/>
  <c r="J217" i="36"/>
  <c r="M217" i="36" s="1"/>
  <c r="J216" i="36"/>
  <c r="M216" i="36" s="1"/>
  <c r="J215" i="36"/>
  <c r="M215" i="36" s="1"/>
  <c r="J214" i="36"/>
  <c r="M214" i="36" s="1"/>
  <c r="J213" i="36"/>
  <c r="M213" i="36" s="1"/>
  <c r="J212" i="36"/>
  <c r="M212" i="36" s="1"/>
  <c r="J211" i="36"/>
  <c r="M211" i="36" s="1"/>
  <c r="J210" i="36"/>
  <c r="M210" i="36" s="1"/>
  <c r="J209" i="36"/>
  <c r="M209" i="36" s="1"/>
  <c r="J208" i="36"/>
  <c r="M208" i="36" s="1"/>
  <c r="J207" i="36"/>
  <c r="M207" i="36" s="1"/>
  <c r="J206" i="36"/>
  <c r="M206" i="36" s="1"/>
  <c r="J205" i="36"/>
  <c r="M205" i="36" s="1"/>
  <c r="J204" i="36"/>
  <c r="M204" i="36" s="1"/>
  <c r="J203" i="36"/>
  <c r="M203" i="36" s="1"/>
  <c r="J202" i="36"/>
  <c r="M202" i="36" s="1"/>
  <c r="J201" i="36"/>
  <c r="M201" i="36" s="1"/>
  <c r="J200" i="36"/>
  <c r="M200" i="36" s="1"/>
  <c r="J199" i="36"/>
  <c r="M199" i="36" s="1"/>
  <c r="J198" i="36"/>
  <c r="M198" i="36" s="1"/>
  <c r="J197" i="36"/>
  <c r="M197" i="36" s="1"/>
  <c r="J196" i="36"/>
  <c r="M196" i="36" s="1"/>
  <c r="J195" i="36"/>
  <c r="M195" i="36" s="1"/>
  <c r="J194" i="36"/>
  <c r="M194" i="36" s="1"/>
  <c r="J193" i="36"/>
  <c r="M193" i="36" s="1"/>
  <c r="J192" i="36"/>
  <c r="M192" i="36" s="1"/>
  <c r="J191" i="36"/>
  <c r="M191" i="36" s="1"/>
  <c r="J190" i="36"/>
  <c r="M190" i="36" s="1"/>
  <c r="M189" i="36"/>
  <c r="J188" i="36"/>
  <c r="M188" i="36" s="1"/>
  <c r="J187" i="36"/>
  <c r="M187" i="36" s="1"/>
  <c r="J186" i="36"/>
  <c r="M186" i="36" s="1"/>
  <c r="J185" i="36"/>
  <c r="M185" i="36" s="1"/>
  <c r="J184" i="36"/>
  <c r="M184" i="36" s="1"/>
  <c r="J183" i="36"/>
  <c r="M183" i="36" s="1"/>
  <c r="J182" i="36"/>
  <c r="M182" i="36" s="1"/>
  <c r="J181" i="36"/>
  <c r="M181" i="36" s="1"/>
  <c r="J180" i="36"/>
  <c r="M180" i="36" s="1"/>
  <c r="J179" i="36"/>
  <c r="M179" i="36" s="1"/>
  <c r="J178" i="36"/>
  <c r="M178" i="36" s="1"/>
  <c r="J177" i="36"/>
  <c r="M177" i="36" s="1"/>
  <c r="J176" i="36"/>
  <c r="M176" i="36" s="1"/>
  <c r="J175" i="36"/>
  <c r="M175" i="36" s="1"/>
  <c r="J174" i="36"/>
  <c r="M174" i="36" s="1"/>
  <c r="J173" i="36"/>
  <c r="M173" i="36" s="1"/>
  <c r="J172" i="36"/>
  <c r="M172" i="36" s="1"/>
  <c r="J171" i="36"/>
  <c r="M171" i="36" s="1"/>
  <c r="J170" i="36"/>
  <c r="M170" i="36" s="1"/>
  <c r="J169" i="36"/>
  <c r="M169" i="36" s="1"/>
  <c r="J168" i="36"/>
  <c r="M168" i="36" s="1"/>
  <c r="J167" i="36"/>
  <c r="M167" i="36" s="1"/>
  <c r="J166" i="36"/>
  <c r="M166" i="36" s="1"/>
  <c r="J165" i="36"/>
  <c r="M165" i="36" s="1"/>
  <c r="J164" i="36"/>
  <c r="M164" i="36" s="1"/>
  <c r="J163" i="36"/>
  <c r="M163" i="36" s="1"/>
  <c r="J162" i="36"/>
  <c r="M162" i="36" s="1"/>
  <c r="J161" i="36"/>
  <c r="M161" i="36" s="1"/>
  <c r="J160" i="36"/>
  <c r="M160" i="36" s="1"/>
  <c r="J159" i="36"/>
  <c r="M159" i="36" s="1"/>
  <c r="J158" i="36"/>
  <c r="M158" i="36" s="1"/>
  <c r="J157" i="36"/>
  <c r="M157" i="36" s="1"/>
  <c r="J156" i="36"/>
  <c r="M156" i="36" s="1"/>
  <c r="J155" i="36"/>
  <c r="M155" i="36" s="1"/>
  <c r="J154" i="36"/>
  <c r="M154" i="36" s="1"/>
  <c r="J153" i="36"/>
  <c r="M153" i="36" s="1"/>
  <c r="J152" i="36"/>
  <c r="M152" i="36" s="1"/>
  <c r="J151" i="36"/>
  <c r="M151" i="36" s="1"/>
  <c r="J150" i="36"/>
  <c r="M150" i="36" s="1"/>
  <c r="J149" i="36"/>
  <c r="M149" i="36" s="1"/>
  <c r="J148" i="36"/>
  <c r="M148" i="36" s="1"/>
  <c r="J147" i="36"/>
  <c r="M147" i="36" s="1"/>
  <c r="J146" i="36"/>
  <c r="M146" i="36" s="1"/>
  <c r="J145" i="36"/>
  <c r="M145" i="36" s="1"/>
  <c r="J144" i="36"/>
  <c r="M144" i="36" s="1"/>
  <c r="J143" i="36"/>
  <c r="M143" i="36" s="1"/>
  <c r="J142" i="36"/>
  <c r="M142" i="36" s="1"/>
  <c r="J141" i="36"/>
  <c r="M141" i="36" s="1"/>
  <c r="J140" i="36"/>
  <c r="M140" i="36" s="1"/>
  <c r="J139" i="36"/>
  <c r="M139" i="36" s="1"/>
  <c r="J138" i="36"/>
  <c r="M138" i="36" s="1"/>
  <c r="J137" i="36"/>
  <c r="M137" i="36" s="1"/>
  <c r="J136" i="36"/>
  <c r="M136" i="36" s="1"/>
  <c r="J135" i="36"/>
  <c r="M135" i="36" s="1"/>
  <c r="J134" i="36"/>
  <c r="M134" i="36" s="1"/>
  <c r="J133" i="36"/>
  <c r="M133" i="36" s="1"/>
  <c r="J132" i="36"/>
  <c r="M132" i="36" s="1"/>
  <c r="J131" i="36"/>
  <c r="M131" i="36" s="1"/>
  <c r="J130" i="36"/>
  <c r="M130" i="36" s="1"/>
  <c r="J129" i="36"/>
  <c r="M129" i="36" s="1"/>
  <c r="J128" i="36"/>
  <c r="M128" i="36" s="1"/>
  <c r="J127" i="36"/>
  <c r="M127" i="36" s="1"/>
  <c r="J126" i="36"/>
  <c r="M126" i="36" s="1"/>
  <c r="J125" i="36"/>
  <c r="M125" i="36" s="1"/>
  <c r="J124" i="36"/>
  <c r="M124" i="36" s="1"/>
  <c r="J123" i="36"/>
  <c r="M123" i="36" s="1"/>
  <c r="J122" i="36"/>
  <c r="M122" i="36" s="1"/>
  <c r="J121" i="36"/>
  <c r="M121" i="36" s="1"/>
  <c r="J120" i="36"/>
  <c r="M120" i="36" s="1"/>
  <c r="J119" i="36"/>
  <c r="M119" i="36" s="1"/>
  <c r="J118" i="36"/>
  <c r="M118" i="36" s="1"/>
  <c r="J117" i="36"/>
  <c r="M117" i="36" s="1"/>
  <c r="J116" i="36"/>
  <c r="M116" i="36" s="1"/>
  <c r="J115" i="36"/>
  <c r="M115" i="36" s="1"/>
  <c r="J114" i="36"/>
  <c r="M114" i="36" s="1"/>
  <c r="J113" i="36"/>
  <c r="M113" i="36" s="1"/>
  <c r="J112" i="36"/>
  <c r="M112" i="36" s="1"/>
  <c r="J111" i="36"/>
  <c r="M111" i="36" s="1"/>
  <c r="J110" i="36"/>
  <c r="M110" i="36" s="1"/>
  <c r="J109" i="36"/>
  <c r="M109" i="36" s="1"/>
  <c r="J108" i="36"/>
  <c r="M108" i="36" s="1"/>
  <c r="X107" i="36"/>
  <c r="J107" i="36"/>
  <c r="M107" i="36" s="1"/>
  <c r="J106" i="36"/>
  <c r="M106" i="36" s="1"/>
  <c r="Z105" i="36"/>
  <c r="J105" i="36"/>
  <c r="M105" i="36" s="1"/>
  <c r="Q104" i="36"/>
  <c r="S104" i="36" s="1"/>
  <c r="U104" i="36" s="1"/>
  <c r="J104" i="36"/>
  <c r="M104" i="36" s="1"/>
  <c r="Q103" i="36"/>
  <c r="S103" i="36" s="1"/>
  <c r="U103" i="36" s="1"/>
  <c r="J103" i="36"/>
  <c r="M103" i="36" s="1"/>
  <c r="Q102" i="36"/>
  <c r="S102" i="36" s="1"/>
  <c r="U102" i="36" s="1"/>
  <c r="J102" i="36"/>
  <c r="M102" i="36" s="1"/>
  <c r="Q101" i="36"/>
  <c r="S101" i="36" s="1"/>
  <c r="U101" i="36" s="1"/>
  <c r="J101" i="36"/>
  <c r="M101" i="36" s="1"/>
  <c r="Q100" i="36"/>
  <c r="S100" i="36" s="1"/>
  <c r="U100" i="36" s="1"/>
  <c r="J100" i="36"/>
  <c r="M100" i="36" s="1"/>
  <c r="Q99" i="36"/>
  <c r="S99" i="36" s="1"/>
  <c r="U99" i="36" s="1"/>
  <c r="J99" i="36"/>
  <c r="M99" i="36" s="1"/>
  <c r="Q98" i="36"/>
  <c r="S98" i="36" s="1"/>
  <c r="U98" i="36" s="1"/>
  <c r="J98" i="36"/>
  <c r="M98" i="36" s="1"/>
  <c r="Q97" i="36"/>
  <c r="S97" i="36" s="1"/>
  <c r="U97" i="36" s="1"/>
  <c r="J97" i="36"/>
  <c r="M97" i="36" s="1"/>
  <c r="Q96" i="36"/>
  <c r="S96" i="36" s="1"/>
  <c r="U96" i="36" s="1"/>
  <c r="J96" i="36"/>
  <c r="M96" i="36" s="1"/>
  <c r="Q95" i="36"/>
  <c r="S95" i="36" s="1"/>
  <c r="U95" i="36" s="1"/>
  <c r="J95" i="36"/>
  <c r="M95" i="36" s="1"/>
  <c r="Q94" i="36"/>
  <c r="S94" i="36" s="1"/>
  <c r="U94" i="36" s="1"/>
  <c r="J94" i="36"/>
  <c r="M94" i="36" s="1"/>
  <c r="Q93" i="36"/>
  <c r="S93" i="36" s="1"/>
  <c r="U93" i="36" s="1"/>
  <c r="J93" i="36"/>
  <c r="M93" i="36" s="1"/>
  <c r="Q92" i="36"/>
  <c r="S92" i="36" s="1"/>
  <c r="U92" i="36" s="1"/>
  <c r="J92" i="36"/>
  <c r="M92" i="36" s="1"/>
  <c r="Q91" i="36"/>
  <c r="S91" i="36" s="1"/>
  <c r="U91" i="36" s="1"/>
  <c r="J91" i="36"/>
  <c r="M91" i="36" s="1"/>
  <c r="Q90" i="36"/>
  <c r="S90" i="36" s="1"/>
  <c r="U90" i="36" s="1"/>
  <c r="J90" i="36"/>
  <c r="M90" i="36" s="1"/>
  <c r="Q89" i="36"/>
  <c r="S89" i="36" s="1"/>
  <c r="U89" i="36" s="1"/>
  <c r="J89" i="36"/>
  <c r="M89" i="36" s="1"/>
  <c r="Q88" i="36"/>
  <c r="S88" i="36" s="1"/>
  <c r="U88" i="36" s="1"/>
  <c r="J88" i="36"/>
  <c r="M88" i="36" s="1"/>
  <c r="Q87" i="36"/>
  <c r="S87" i="36" s="1"/>
  <c r="U87" i="36" s="1"/>
  <c r="J87" i="36"/>
  <c r="M87" i="36" s="1"/>
  <c r="Q86" i="36"/>
  <c r="S86" i="36" s="1"/>
  <c r="U86" i="36" s="1"/>
  <c r="J86" i="36"/>
  <c r="M86" i="36" s="1"/>
  <c r="Q85" i="36"/>
  <c r="S85" i="36" s="1"/>
  <c r="U85" i="36" s="1"/>
  <c r="J85" i="36"/>
  <c r="M85" i="36" s="1"/>
  <c r="Q84" i="36"/>
  <c r="S84" i="36" s="1"/>
  <c r="U84" i="36" s="1"/>
  <c r="J84" i="36"/>
  <c r="M84" i="36" s="1"/>
  <c r="Q83" i="36"/>
  <c r="S83" i="36" s="1"/>
  <c r="U83" i="36" s="1"/>
  <c r="J83" i="36"/>
  <c r="M83" i="36" s="1"/>
  <c r="Q82" i="36"/>
  <c r="S82" i="36" s="1"/>
  <c r="U82" i="36" s="1"/>
  <c r="J82" i="36"/>
  <c r="M82" i="36" s="1"/>
  <c r="Q81" i="36"/>
  <c r="S81" i="36" s="1"/>
  <c r="U81" i="36" s="1"/>
  <c r="J81" i="36"/>
  <c r="M81" i="36" s="1"/>
  <c r="Q80" i="36"/>
  <c r="S80" i="36" s="1"/>
  <c r="U80" i="36" s="1"/>
  <c r="J80" i="36"/>
  <c r="M80" i="36" s="1"/>
  <c r="Q79" i="36"/>
  <c r="S79" i="36" s="1"/>
  <c r="U79" i="36" s="1"/>
  <c r="J79" i="36"/>
  <c r="Q78" i="36"/>
  <c r="S78" i="36" s="1"/>
  <c r="U78" i="36" s="1"/>
  <c r="J78" i="36"/>
  <c r="M78" i="36" s="1"/>
  <c r="Q77" i="36"/>
  <c r="S77" i="36" s="1"/>
  <c r="U77" i="36" s="1"/>
  <c r="J77" i="36"/>
  <c r="M77" i="36" s="1"/>
  <c r="Q76" i="36"/>
  <c r="S76" i="36" s="1"/>
  <c r="U76" i="36" s="1"/>
  <c r="J76" i="36"/>
  <c r="M76" i="36" s="1"/>
  <c r="Q75" i="36"/>
  <c r="S75" i="36" s="1"/>
  <c r="U75" i="36" s="1"/>
  <c r="J75" i="36"/>
  <c r="M75" i="36" s="1"/>
  <c r="Q74" i="36"/>
  <c r="S74" i="36" s="1"/>
  <c r="U74" i="36" s="1"/>
  <c r="J74" i="36"/>
  <c r="M74" i="36" s="1"/>
  <c r="Q73" i="36"/>
  <c r="S73" i="36" s="1"/>
  <c r="U73" i="36" s="1"/>
  <c r="J73" i="36"/>
  <c r="M73" i="36" s="1"/>
  <c r="Q72" i="36"/>
  <c r="S72" i="36" s="1"/>
  <c r="U72" i="36" s="1"/>
  <c r="J72" i="36"/>
  <c r="M72" i="36" s="1"/>
  <c r="Q71" i="36"/>
  <c r="S71" i="36" s="1"/>
  <c r="U71" i="36" s="1"/>
  <c r="J71" i="36"/>
  <c r="Q70" i="36"/>
  <c r="S70" i="36" s="1"/>
  <c r="U70" i="36" s="1"/>
  <c r="J70" i="36"/>
  <c r="M70" i="36" s="1"/>
  <c r="Q69" i="36"/>
  <c r="S69" i="36" s="1"/>
  <c r="U69" i="36" s="1"/>
  <c r="J69" i="36"/>
  <c r="M69" i="36" s="1"/>
  <c r="Q68" i="36"/>
  <c r="S68" i="36" s="1"/>
  <c r="U68" i="36" s="1"/>
  <c r="J68" i="36"/>
  <c r="M68" i="36" s="1"/>
  <c r="Q67" i="36"/>
  <c r="S67" i="36" s="1"/>
  <c r="U67" i="36" s="1"/>
  <c r="J67" i="36"/>
  <c r="M67" i="36" s="1"/>
  <c r="Q66" i="36"/>
  <c r="S66" i="36" s="1"/>
  <c r="U66" i="36" s="1"/>
  <c r="J66" i="36"/>
  <c r="M66" i="36" s="1"/>
  <c r="Q65" i="36"/>
  <c r="S65" i="36" s="1"/>
  <c r="U65" i="36" s="1"/>
  <c r="J65" i="36"/>
  <c r="M65" i="36" s="1"/>
  <c r="Q64" i="36"/>
  <c r="S64" i="36" s="1"/>
  <c r="U64" i="36" s="1"/>
  <c r="J64" i="36"/>
  <c r="M64" i="36" s="1"/>
  <c r="Q63" i="36"/>
  <c r="S63" i="36" s="1"/>
  <c r="U63" i="36" s="1"/>
  <c r="J63" i="36"/>
  <c r="M63" i="36" s="1"/>
  <c r="Q62" i="36"/>
  <c r="S62" i="36" s="1"/>
  <c r="U62" i="36" s="1"/>
  <c r="J62" i="36"/>
  <c r="M62" i="36" s="1"/>
  <c r="Q61" i="36"/>
  <c r="S61" i="36" s="1"/>
  <c r="U61" i="36" s="1"/>
  <c r="J61" i="36"/>
  <c r="M61" i="36" s="1"/>
  <c r="Q60" i="36"/>
  <c r="S60" i="36" s="1"/>
  <c r="U60" i="36" s="1"/>
  <c r="J60" i="36"/>
  <c r="M60" i="36" s="1"/>
  <c r="Q59" i="36"/>
  <c r="S59" i="36" s="1"/>
  <c r="U59" i="36" s="1"/>
  <c r="J59" i="36"/>
  <c r="M59" i="36" s="1"/>
  <c r="Q58" i="36"/>
  <c r="S58" i="36" s="1"/>
  <c r="U58" i="36" s="1"/>
  <c r="J58" i="36"/>
  <c r="M58" i="36" s="1"/>
  <c r="Q57" i="36"/>
  <c r="S57" i="36" s="1"/>
  <c r="U57" i="36" s="1"/>
  <c r="J57" i="36"/>
  <c r="M57" i="36" s="1"/>
  <c r="Q56" i="36"/>
  <c r="S56" i="36" s="1"/>
  <c r="U56" i="36" s="1"/>
  <c r="J56" i="36"/>
  <c r="M56" i="36" s="1"/>
  <c r="Q55" i="36"/>
  <c r="S55" i="36" s="1"/>
  <c r="U55" i="36" s="1"/>
  <c r="J55" i="36"/>
  <c r="M55" i="36" s="1"/>
  <c r="Q54" i="36"/>
  <c r="S54" i="36" s="1"/>
  <c r="U54" i="36" s="1"/>
  <c r="J54" i="36"/>
  <c r="M54" i="36" s="1"/>
  <c r="Q53" i="36"/>
  <c r="S53" i="36" s="1"/>
  <c r="U53" i="36" s="1"/>
  <c r="J53" i="36"/>
  <c r="M53" i="36" s="1"/>
  <c r="Q52" i="36"/>
  <c r="S52" i="36" s="1"/>
  <c r="U52" i="36" s="1"/>
  <c r="J52" i="36"/>
  <c r="M52" i="36" s="1"/>
  <c r="Q51" i="36"/>
  <c r="S51" i="36" s="1"/>
  <c r="U51" i="36" s="1"/>
  <c r="J51" i="36"/>
  <c r="M51" i="36" s="1"/>
  <c r="Q50" i="36"/>
  <c r="S50" i="36" s="1"/>
  <c r="U50" i="36" s="1"/>
  <c r="J50" i="36"/>
  <c r="M50" i="36" s="1"/>
  <c r="Q49" i="36"/>
  <c r="S49" i="36" s="1"/>
  <c r="U49" i="36" s="1"/>
  <c r="J49" i="36"/>
  <c r="M49" i="36" s="1"/>
  <c r="Q48" i="36"/>
  <c r="S48" i="36" s="1"/>
  <c r="U48" i="36" s="1"/>
  <c r="J48" i="36"/>
  <c r="M48" i="36" s="1"/>
  <c r="Q47" i="36"/>
  <c r="S47" i="36" s="1"/>
  <c r="U47" i="36" s="1"/>
  <c r="J47" i="36"/>
  <c r="M47" i="36" s="1"/>
  <c r="Q46" i="36"/>
  <c r="S46" i="36" s="1"/>
  <c r="U46" i="36" s="1"/>
  <c r="J46" i="36"/>
  <c r="M46" i="36" s="1"/>
  <c r="Q45" i="36"/>
  <c r="S45" i="36" s="1"/>
  <c r="U45" i="36" s="1"/>
  <c r="J45" i="36"/>
  <c r="M45" i="36" s="1"/>
  <c r="Q44" i="36"/>
  <c r="S44" i="36" s="1"/>
  <c r="U44" i="36" s="1"/>
  <c r="J44" i="36"/>
  <c r="M44" i="36" s="1"/>
  <c r="Q43" i="36"/>
  <c r="S43" i="36" s="1"/>
  <c r="U43" i="36" s="1"/>
  <c r="J43" i="36"/>
  <c r="M43" i="36" s="1"/>
  <c r="Q42" i="36"/>
  <c r="S42" i="36" s="1"/>
  <c r="U42" i="36" s="1"/>
  <c r="J42" i="36"/>
  <c r="M42" i="36" s="1"/>
  <c r="Q41" i="36"/>
  <c r="S41" i="36" s="1"/>
  <c r="U41" i="36" s="1"/>
  <c r="J41" i="36"/>
  <c r="M41" i="36" s="1"/>
  <c r="Q40" i="36"/>
  <c r="S40" i="36" s="1"/>
  <c r="U40" i="36" s="1"/>
  <c r="J40" i="36"/>
  <c r="M40" i="36" s="1"/>
  <c r="Q39" i="36"/>
  <c r="S39" i="36" s="1"/>
  <c r="U39" i="36" s="1"/>
  <c r="J39" i="36"/>
  <c r="M39" i="36" s="1"/>
  <c r="Q38" i="36"/>
  <c r="S38" i="36" s="1"/>
  <c r="U38" i="36" s="1"/>
  <c r="J38" i="36"/>
  <c r="M38" i="36" s="1"/>
  <c r="Q37" i="36"/>
  <c r="S37" i="36" s="1"/>
  <c r="U37" i="36" s="1"/>
  <c r="J37" i="36"/>
  <c r="M37" i="36" s="1"/>
  <c r="Q36" i="36"/>
  <c r="S36" i="36" s="1"/>
  <c r="U36" i="36" s="1"/>
  <c r="J36" i="36"/>
  <c r="M36" i="36" s="1"/>
  <c r="Q35" i="36"/>
  <c r="S35" i="36" s="1"/>
  <c r="U35" i="36" s="1"/>
  <c r="J35" i="36"/>
  <c r="M35" i="36" s="1"/>
  <c r="Q34" i="36"/>
  <c r="S34" i="36" s="1"/>
  <c r="U34" i="36" s="1"/>
  <c r="J34" i="36"/>
  <c r="M34" i="36" s="1"/>
  <c r="Q33" i="36"/>
  <c r="S33" i="36" s="1"/>
  <c r="U33" i="36" s="1"/>
  <c r="J33" i="36"/>
  <c r="M33" i="36" s="1"/>
  <c r="Q32" i="36"/>
  <c r="S32" i="36" s="1"/>
  <c r="U32" i="36" s="1"/>
  <c r="J32" i="36"/>
  <c r="M32" i="36" s="1"/>
  <c r="Q31" i="36"/>
  <c r="S31" i="36" s="1"/>
  <c r="U31" i="36" s="1"/>
  <c r="J31" i="36"/>
  <c r="M31" i="36" s="1"/>
  <c r="Q30" i="36"/>
  <c r="S30" i="36" s="1"/>
  <c r="U30" i="36" s="1"/>
  <c r="J30" i="36"/>
  <c r="M30" i="36" s="1"/>
  <c r="Q29" i="36"/>
  <c r="S29" i="36" s="1"/>
  <c r="U29" i="36" s="1"/>
  <c r="J29" i="36"/>
  <c r="M29" i="36" s="1"/>
  <c r="Q28" i="36"/>
  <c r="S28" i="36" s="1"/>
  <c r="U28" i="36" s="1"/>
  <c r="J28" i="36"/>
  <c r="M28" i="36" s="1"/>
  <c r="Q27" i="36"/>
  <c r="S27" i="36" s="1"/>
  <c r="U27" i="36" s="1"/>
  <c r="J27" i="36"/>
  <c r="M27" i="36" s="1"/>
  <c r="Q26" i="36"/>
  <c r="S26" i="36" s="1"/>
  <c r="U26" i="36" s="1"/>
  <c r="J26" i="36"/>
  <c r="M26" i="36" s="1"/>
  <c r="Q25" i="36"/>
  <c r="S25" i="36" s="1"/>
  <c r="U25" i="36" s="1"/>
  <c r="J25" i="36"/>
  <c r="M25" i="36" s="1"/>
  <c r="Q24" i="36"/>
  <c r="S24" i="36" s="1"/>
  <c r="U24" i="36" s="1"/>
  <c r="J24" i="36"/>
  <c r="M24" i="36" s="1"/>
  <c r="Q23" i="36"/>
  <c r="S23" i="36" s="1"/>
  <c r="U23" i="36" s="1"/>
  <c r="J23" i="36"/>
  <c r="M23" i="36" s="1"/>
  <c r="Q22" i="36"/>
  <c r="S22" i="36" s="1"/>
  <c r="U22" i="36" s="1"/>
  <c r="J22" i="36"/>
  <c r="M22" i="36" s="1"/>
  <c r="Q21" i="36"/>
  <c r="S21" i="36" s="1"/>
  <c r="U21" i="36" s="1"/>
  <c r="J21" i="36"/>
  <c r="M21" i="36" s="1"/>
  <c r="Q20" i="36"/>
  <c r="S20" i="36" s="1"/>
  <c r="U20" i="36" s="1"/>
  <c r="J20" i="36"/>
  <c r="M20" i="36" s="1"/>
  <c r="Q19" i="36"/>
  <c r="S19" i="36" s="1"/>
  <c r="U19" i="36" s="1"/>
  <c r="J19" i="36"/>
  <c r="M19" i="36" s="1"/>
  <c r="Q18" i="36"/>
  <c r="S18" i="36" s="1"/>
  <c r="U18" i="36" s="1"/>
  <c r="J18" i="36"/>
  <c r="M18" i="36" s="1"/>
  <c r="Q17" i="36"/>
  <c r="S17" i="36" s="1"/>
  <c r="U17" i="36" s="1"/>
  <c r="J17" i="36"/>
  <c r="M17" i="36" s="1"/>
  <c r="Q16" i="36"/>
  <c r="S16" i="36" s="1"/>
  <c r="U16" i="36" s="1"/>
  <c r="J16" i="36"/>
  <c r="M16" i="36" s="1"/>
  <c r="Q15" i="36"/>
  <c r="S15" i="36" s="1"/>
  <c r="U15" i="36" s="1"/>
  <c r="J15" i="36"/>
  <c r="M15" i="36" s="1"/>
  <c r="Q14" i="36"/>
  <c r="S14" i="36" s="1"/>
  <c r="U14" i="36" s="1"/>
  <c r="J14" i="36"/>
  <c r="M14" i="36" s="1"/>
  <c r="Q13" i="36"/>
  <c r="S13" i="36" s="1"/>
  <c r="U13" i="36" s="1"/>
  <c r="J13" i="36"/>
  <c r="M13" i="36" s="1"/>
  <c r="Q12" i="36"/>
  <c r="S12" i="36" s="1"/>
  <c r="U12" i="36" s="1"/>
  <c r="J12" i="36"/>
  <c r="M12" i="36" s="1"/>
  <c r="Q11" i="36"/>
  <c r="S11" i="36" s="1"/>
  <c r="U11" i="36" s="1"/>
  <c r="J11" i="36"/>
  <c r="M11" i="36" s="1"/>
  <c r="Q10" i="36"/>
  <c r="S10" i="36" s="1"/>
  <c r="U10" i="36" s="1"/>
  <c r="J10" i="36"/>
  <c r="M10" i="36" s="1"/>
  <c r="Q9" i="36"/>
  <c r="S9" i="36" s="1"/>
  <c r="U9" i="36" s="1"/>
  <c r="J9" i="36"/>
  <c r="M9" i="36" s="1"/>
  <c r="S8" i="36"/>
  <c r="U8" i="36" s="1"/>
  <c r="J8" i="36"/>
  <c r="M8" i="36" s="1"/>
  <c r="S7" i="36"/>
  <c r="U7" i="36" s="1"/>
  <c r="J7" i="36"/>
  <c r="M7" i="36" s="1"/>
  <c r="S6" i="36"/>
  <c r="U6" i="36" s="1"/>
  <c r="J6" i="36"/>
  <c r="M6" i="36" s="1"/>
  <c r="S5" i="36"/>
  <c r="U5" i="36" s="1"/>
  <c r="J5" i="36"/>
  <c r="M5" i="36" s="1"/>
  <c r="J245" i="35"/>
  <c r="O244" i="35"/>
  <c r="N244" i="35"/>
  <c r="N245" i="35" s="1"/>
  <c r="N246" i="35" s="1"/>
  <c r="M244" i="35"/>
  <c r="K237" i="35"/>
  <c r="N5" i="15" s="1"/>
  <c r="K236" i="35"/>
  <c r="K234" i="35"/>
  <c r="R5" i="15" s="1"/>
  <c r="J231" i="35"/>
  <c r="J219" i="35"/>
  <c r="J218" i="35"/>
  <c r="J217" i="35"/>
  <c r="J216" i="35"/>
  <c r="J215" i="35"/>
  <c r="J214" i="35"/>
  <c r="J213" i="35"/>
  <c r="J212" i="35"/>
  <c r="J211" i="35"/>
  <c r="J210" i="35"/>
  <c r="J209" i="35"/>
  <c r="J208" i="35"/>
  <c r="J207" i="35"/>
  <c r="J206" i="35"/>
  <c r="J205" i="35"/>
  <c r="J204" i="35"/>
  <c r="J203" i="35"/>
  <c r="J202" i="35"/>
  <c r="J201" i="35"/>
  <c r="J200" i="35"/>
  <c r="J199" i="35"/>
  <c r="J198" i="35"/>
  <c r="J197" i="35"/>
  <c r="J196" i="35"/>
  <c r="M196" i="35" s="1"/>
  <c r="J195" i="35"/>
  <c r="J194" i="35"/>
  <c r="J193" i="35"/>
  <c r="J192" i="35"/>
  <c r="J191" i="35"/>
  <c r="J190" i="35"/>
  <c r="M189" i="35"/>
  <c r="J188" i="35"/>
  <c r="J187" i="35"/>
  <c r="J186" i="35"/>
  <c r="J185" i="35"/>
  <c r="J184" i="35"/>
  <c r="J183" i="35"/>
  <c r="J182" i="35"/>
  <c r="J181" i="35"/>
  <c r="J180" i="35"/>
  <c r="J179" i="35"/>
  <c r="J178" i="35"/>
  <c r="J177" i="35"/>
  <c r="J176" i="35"/>
  <c r="J175" i="35"/>
  <c r="J174" i="35"/>
  <c r="J173" i="35"/>
  <c r="J172" i="35"/>
  <c r="J171" i="35"/>
  <c r="J170" i="35"/>
  <c r="J169" i="35"/>
  <c r="J168" i="35"/>
  <c r="J167" i="35"/>
  <c r="J166" i="35"/>
  <c r="J165" i="35"/>
  <c r="J164" i="35"/>
  <c r="J163" i="35"/>
  <c r="J162" i="35"/>
  <c r="J161" i="35"/>
  <c r="J160" i="35"/>
  <c r="J159" i="35"/>
  <c r="J158" i="35"/>
  <c r="J157" i="35"/>
  <c r="J156" i="35"/>
  <c r="J155" i="35"/>
  <c r="J154" i="35"/>
  <c r="J153" i="35"/>
  <c r="J152" i="35"/>
  <c r="J151" i="35"/>
  <c r="J150" i="35"/>
  <c r="J149" i="35"/>
  <c r="J148" i="35"/>
  <c r="J147" i="35"/>
  <c r="J146" i="35"/>
  <c r="J145" i="35"/>
  <c r="J144" i="35"/>
  <c r="J143" i="35"/>
  <c r="M143" i="35" s="1"/>
  <c r="J142" i="35"/>
  <c r="J141" i="35"/>
  <c r="J140" i="35"/>
  <c r="J139" i="35"/>
  <c r="J138" i="35"/>
  <c r="J137" i="35"/>
  <c r="J136" i="35"/>
  <c r="J135" i="35"/>
  <c r="J134" i="35"/>
  <c r="J133" i="35"/>
  <c r="J132" i="35"/>
  <c r="J131" i="35"/>
  <c r="J130" i="35"/>
  <c r="J129" i="35"/>
  <c r="J128" i="35"/>
  <c r="J127" i="35"/>
  <c r="J126" i="35"/>
  <c r="J125" i="35"/>
  <c r="J124" i="35"/>
  <c r="J123" i="35"/>
  <c r="J122" i="35"/>
  <c r="J121" i="35"/>
  <c r="J120" i="35"/>
  <c r="J119" i="35"/>
  <c r="J118" i="35"/>
  <c r="J117" i="35"/>
  <c r="J116" i="35"/>
  <c r="J115" i="35"/>
  <c r="J114" i="35"/>
  <c r="J113" i="35"/>
  <c r="M113" i="35" s="1"/>
  <c r="J112" i="35"/>
  <c r="J111" i="35"/>
  <c r="J110" i="35"/>
  <c r="J109" i="35"/>
  <c r="J108" i="35"/>
  <c r="X107" i="35"/>
  <c r="J107" i="35"/>
  <c r="J106" i="35"/>
  <c r="Z105" i="35"/>
  <c r="J105" i="35"/>
  <c r="Q104" i="35"/>
  <c r="S104" i="35" s="1"/>
  <c r="U104" i="35" s="1"/>
  <c r="J104" i="35"/>
  <c r="Q103" i="35"/>
  <c r="S103" i="35" s="1"/>
  <c r="U103" i="35" s="1"/>
  <c r="J103" i="35"/>
  <c r="Q102" i="35"/>
  <c r="S102" i="35" s="1"/>
  <c r="U102" i="35" s="1"/>
  <c r="J102" i="35"/>
  <c r="Q101" i="35"/>
  <c r="S101" i="35" s="1"/>
  <c r="U101" i="35" s="1"/>
  <c r="J101" i="35"/>
  <c r="Q100" i="35"/>
  <c r="S100" i="35" s="1"/>
  <c r="U100" i="35" s="1"/>
  <c r="J100" i="35"/>
  <c r="Q99" i="35"/>
  <c r="S99" i="35" s="1"/>
  <c r="U99" i="35" s="1"/>
  <c r="J99" i="35"/>
  <c r="Q98" i="35"/>
  <c r="S98" i="35" s="1"/>
  <c r="U98" i="35" s="1"/>
  <c r="J98" i="35"/>
  <c r="Q97" i="35"/>
  <c r="S97" i="35" s="1"/>
  <c r="U97" i="35" s="1"/>
  <c r="J97" i="35"/>
  <c r="Q96" i="35"/>
  <c r="S96" i="35" s="1"/>
  <c r="U96" i="35" s="1"/>
  <c r="J96" i="35"/>
  <c r="Q95" i="35"/>
  <c r="S95" i="35" s="1"/>
  <c r="U95" i="35" s="1"/>
  <c r="J95" i="35"/>
  <c r="Q94" i="35"/>
  <c r="S94" i="35" s="1"/>
  <c r="U94" i="35" s="1"/>
  <c r="J94" i="35"/>
  <c r="Q93" i="35"/>
  <c r="S93" i="35" s="1"/>
  <c r="U93" i="35" s="1"/>
  <c r="J93" i="35"/>
  <c r="Q92" i="35"/>
  <c r="S92" i="35" s="1"/>
  <c r="U92" i="35" s="1"/>
  <c r="J92" i="35"/>
  <c r="Q91" i="35"/>
  <c r="S91" i="35" s="1"/>
  <c r="U91" i="35" s="1"/>
  <c r="J91" i="35"/>
  <c r="Q90" i="35"/>
  <c r="S90" i="35" s="1"/>
  <c r="U90" i="35" s="1"/>
  <c r="J90" i="35"/>
  <c r="Q89" i="35"/>
  <c r="S89" i="35" s="1"/>
  <c r="U89" i="35" s="1"/>
  <c r="J89" i="35"/>
  <c r="Q88" i="35"/>
  <c r="S88" i="35" s="1"/>
  <c r="U88" i="35" s="1"/>
  <c r="J88" i="35"/>
  <c r="Q87" i="35"/>
  <c r="S87" i="35" s="1"/>
  <c r="U87" i="35" s="1"/>
  <c r="J87" i="35"/>
  <c r="Q86" i="35"/>
  <c r="S86" i="35" s="1"/>
  <c r="U86" i="35" s="1"/>
  <c r="J86" i="35"/>
  <c r="Q85" i="35"/>
  <c r="S85" i="35" s="1"/>
  <c r="U85" i="35" s="1"/>
  <c r="J85" i="35"/>
  <c r="Q84" i="35"/>
  <c r="S84" i="35" s="1"/>
  <c r="U84" i="35" s="1"/>
  <c r="J84" i="35"/>
  <c r="Q83" i="35"/>
  <c r="S83" i="35" s="1"/>
  <c r="U83" i="35" s="1"/>
  <c r="J83" i="35"/>
  <c r="Q82" i="35"/>
  <c r="S82" i="35" s="1"/>
  <c r="U82" i="35" s="1"/>
  <c r="J82" i="35"/>
  <c r="Q81" i="35"/>
  <c r="S81" i="35" s="1"/>
  <c r="U81" i="35" s="1"/>
  <c r="J81" i="35"/>
  <c r="Q80" i="35"/>
  <c r="S80" i="35" s="1"/>
  <c r="U80" i="35" s="1"/>
  <c r="J80" i="35"/>
  <c r="Q79" i="35"/>
  <c r="S79" i="35" s="1"/>
  <c r="U79" i="35" s="1"/>
  <c r="J79" i="35"/>
  <c r="Q78" i="35"/>
  <c r="S78" i="35" s="1"/>
  <c r="U78" i="35" s="1"/>
  <c r="J78" i="35"/>
  <c r="Q77" i="35"/>
  <c r="S77" i="35" s="1"/>
  <c r="U77" i="35" s="1"/>
  <c r="J77" i="35"/>
  <c r="Q76" i="35"/>
  <c r="S76" i="35" s="1"/>
  <c r="U76" i="35" s="1"/>
  <c r="J76" i="35"/>
  <c r="Q75" i="35"/>
  <c r="S75" i="35" s="1"/>
  <c r="U75" i="35" s="1"/>
  <c r="J75" i="35"/>
  <c r="Q74" i="35"/>
  <c r="S74" i="35" s="1"/>
  <c r="U74" i="35" s="1"/>
  <c r="J74" i="35"/>
  <c r="Q73" i="35"/>
  <c r="S73" i="35" s="1"/>
  <c r="U73" i="35" s="1"/>
  <c r="J73" i="35"/>
  <c r="Q72" i="35"/>
  <c r="S72" i="35" s="1"/>
  <c r="U72" i="35" s="1"/>
  <c r="J72" i="35"/>
  <c r="Q71" i="35"/>
  <c r="S71" i="35" s="1"/>
  <c r="U71" i="35" s="1"/>
  <c r="J71" i="35"/>
  <c r="Q70" i="35"/>
  <c r="S70" i="35" s="1"/>
  <c r="U70" i="35" s="1"/>
  <c r="J70" i="35"/>
  <c r="Q69" i="35"/>
  <c r="S69" i="35" s="1"/>
  <c r="U69" i="35" s="1"/>
  <c r="J69" i="35"/>
  <c r="Q68" i="35"/>
  <c r="S68" i="35" s="1"/>
  <c r="U68" i="35" s="1"/>
  <c r="J68" i="35"/>
  <c r="Q67" i="35"/>
  <c r="S67" i="35" s="1"/>
  <c r="U67" i="35" s="1"/>
  <c r="J67" i="35"/>
  <c r="Q66" i="35"/>
  <c r="S66" i="35" s="1"/>
  <c r="U66" i="35" s="1"/>
  <c r="J66" i="35"/>
  <c r="Q65" i="35"/>
  <c r="S65" i="35" s="1"/>
  <c r="U65" i="35" s="1"/>
  <c r="J65" i="35"/>
  <c r="Q64" i="35"/>
  <c r="S64" i="35" s="1"/>
  <c r="U64" i="35" s="1"/>
  <c r="J64" i="35"/>
  <c r="Q63" i="35"/>
  <c r="S63" i="35" s="1"/>
  <c r="U63" i="35" s="1"/>
  <c r="J63" i="35"/>
  <c r="Q62" i="35"/>
  <c r="S62" i="35" s="1"/>
  <c r="U62" i="35" s="1"/>
  <c r="J62" i="35"/>
  <c r="Q61" i="35"/>
  <c r="S61" i="35" s="1"/>
  <c r="U61" i="35" s="1"/>
  <c r="J61" i="35"/>
  <c r="Q60" i="35"/>
  <c r="S60" i="35" s="1"/>
  <c r="U60" i="35" s="1"/>
  <c r="J60" i="35"/>
  <c r="Q59" i="35"/>
  <c r="S59" i="35" s="1"/>
  <c r="U59" i="35" s="1"/>
  <c r="J59" i="35"/>
  <c r="Q58" i="35"/>
  <c r="S58" i="35" s="1"/>
  <c r="U58" i="35" s="1"/>
  <c r="J58" i="35"/>
  <c r="Q57" i="35"/>
  <c r="S57" i="35" s="1"/>
  <c r="U57" i="35" s="1"/>
  <c r="J57" i="35"/>
  <c r="Q56" i="35"/>
  <c r="S56" i="35" s="1"/>
  <c r="U56" i="35" s="1"/>
  <c r="J56" i="35"/>
  <c r="Q55" i="35"/>
  <c r="S55" i="35" s="1"/>
  <c r="U55" i="35" s="1"/>
  <c r="J55" i="35"/>
  <c r="Q54" i="35"/>
  <c r="S54" i="35" s="1"/>
  <c r="U54" i="35" s="1"/>
  <c r="J54" i="35"/>
  <c r="Q53" i="35"/>
  <c r="S53" i="35" s="1"/>
  <c r="U53" i="35" s="1"/>
  <c r="J53" i="35"/>
  <c r="Q52" i="35"/>
  <c r="S52" i="35" s="1"/>
  <c r="U52" i="35" s="1"/>
  <c r="J52" i="35"/>
  <c r="Q51" i="35"/>
  <c r="S51" i="35" s="1"/>
  <c r="U51" i="35" s="1"/>
  <c r="J51" i="35"/>
  <c r="Q50" i="35"/>
  <c r="S50" i="35" s="1"/>
  <c r="U50" i="35" s="1"/>
  <c r="J50" i="35"/>
  <c r="Q49" i="35"/>
  <c r="S49" i="35" s="1"/>
  <c r="U49" i="35" s="1"/>
  <c r="J49" i="35"/>
  <c r="Q48" i="35"/>
  <c r="S48" i="35" s="1"/>
  <c r="U48" i="35" s="1"/>
  <c r="J48" i="35"/>
  <c r="Q47" i="35"/>
  <c r="S47" i="35" s="1"/>
  <c r="U47" i="35" s="1"/>
  <c r="J47" i="35"/>
  <c r="Q46" i="35"/>
  <c r="S46" i="35" s="1"/>
  <c r="U46" i="35" s="1"/>
  <c r="J46" i="35"/>
  <c r="Q45" i="35"/>
  <c r="S45" i="35" s="1"/>
  <c r="U45" i="35" s="1"/>
  <c r="J45" i="35"/>
  <c r="Q44" i="35"/>
  <c r="S44" i="35" s="1"/>
  <c r="U44" i="35" s="1"/>
  <c r="J44" i="35"/>
  <c r="Q43" i="35"/>
  <c r="S43" i="35" s="1"/>
  <c r="U43" i="35" s="1"/>
  <c r="J43" i="35"/>
  <c r="Q42" i="35"/>
  <c r="S42" i="35" s="1"/>
  <c r="U42" i="35" s="1"/>
  <c r="J42" i="35"/>
  <c r="Q41" i="35"/>
  <c r="S41" i="35" s="1"/>
  <c r="U41" i="35" s="1"/>
  <c r="J41" i="35"/>
  <c r="Q40" i="35"/>
  <c r="S40" i="35" s="1"/>
  <c r="U40" i="35" s="1"/>
  <c r="J40" i="35"/>
  <c r="Q39" i="35"/>
  <c r="S39" i="35" s="1"/>
  <c r="U39" i="35" s="1"/>
  <c r="J39" i="35"/>
  <c r="Q38" i="35"/>
  <c r="S38" i="35" s="1"/>
  <c r="U38" i="35" s="1"/>
  <c r="J38" i="35"/>
  <c r="Q37" i="35"/>
  <c r="S37" i="35" s="1"/>
  <c r="U37" i="35" s="1"/>
  <c r="J37" i="35"/>
  <c r="Q36" i="35"/>
  <c r="S36" i="35" s="1"/>
  <c r="U36" i="35" s="1"/>
  <c r="J36" i="35"/>
  <c r="Q35" i="35"/>
  <c r="S35" i="35" s="1"/>
  <c r="U35" i="35" s="1"/>
  <c r="J35" i="35"/>
  <c r="Q34" i="35"/>
  <c r="S34" i="35" s="1"/>
  <c r="U34" i="35" s="1"/>
  <c r="J34" i="35"/>
  <c r="Q33" i="35"/>
  <c r="S33" i="35" s="1"/>
  <c r="U33" i="35" s="1"/>
  <c r="J33" i="35"/>
  <c r="Q32" i="35"/>
  <c r="S32" i="35" s="1"/>
  <c r="U32" i="35" s="1"/>
  <c r="J32" i="35"/>
  <c r="Q31" i="35"/>
  <c r="S31" i="35" s="1"/>
  <c r="U31" i="35" s="1"/>
  <c r="J31" i="35"/>
  <c r="Q30" i="35"/>
  <c r="S30" i="35" s="1"/>
  <c r="U30" i="35" s="1"/>
  <c r="J30" i="35"/>
  <c r="Q29" i="35"/>
  <c r="S29" i="35" s="1"/>
  <c r="U29" i="35" s="1"/>
  <c r="J29" i="35"/>
  <c r="Q28" i="35"/>
  <c r="S28" i="35" s="1"/>
  <c r="U28" i="35" s="1"/>
  <c r="J28" i="35"/>
  <c r="Q27" i="35"/>
  <c r="S27" i="35" s="1"/>
  <c r="U27" i="35" s="1"/>
  <c r="J27" i="35"/>
  <c r="Q26" i="35"/>
  <c r="S26" i="35" s="1"/>
  <c r="U26" i="35" s="1"/>
  <c r="J26" i="35"/>
  <c r="Q25" i="35"/>
  <c r="S25" i="35" s="1"/>
  <c r="U25" i="35" s="1"/>
  <c r="J25" i="35"/>
  <c r="Q24" i="35"/>
  <c r="S24" i="35" s="1"/>
  <c r="U24" i="35" s="1"/>
  <c r="J24" i="35"/>
  <c r="Q23" i="35"/>
  <c r="S23" i="35" s="1"/>
  <c r="U23" i="35" s="1"/>
  <c r="J23" i="35"/>
  <c r="Q22" i="35"/>
  <c r="S22" i="35" s="1"/>
  <c r="U22" i="35" s="1"/>
  <c r="J22" i="35"/>
  <c r="Q21" i="35"/>
  <c r="S21" i="35" s="1"/>
  <c r="U21" i="35" s="1"/>
  <c r="J21" i="35"/>
  <c r="Q20" i="35"/>
  <c r="S20" i="35" s="1"/>
  <c r="U20" i="35" s="1"/>
  <c r="J20" i="35"/>
  <c r="Q19" i="35"/>
  <c r="S19" i="35" s="1"/>
  <c r="U19" i="35" s="1"/>
  <c r="J19" i="35"/>
  <c r="Q18" i="35"/>
  <c r="S18" i="35" s="1"/>
  <c r="U18" i="35" s="1"/>
  <c r="J18" i="35"/>
  <c r="Q17" i="35"/>
  <c r="S17" i="35" s="1"/>
  <c r="U17" i="35" s="1"/>
  <c r="J17" i="35"/>
  <c r="Q16" i="35"/>
  <c r="S16" i="35" s="1"/>
  <c r="U16" i="35" s="1"/>
  <c r="J16" i="35"/>
  <c r="Q15" i="35"/>
  <c r="S15" i="35" s="1"/>
  <c r="U15" i="35" s="1"/>
  <c r="J15" i="35"/>
  <c r="Q14" i="35"/>
  <c r="S14" i="35" s="1"/>
  <c r="U14" i="35" s="1"/>
  <c r="J14" i="35"/>
  <c r="Q13" i="35"/>
  <c r="S13" i="35" s="1"/>
  <c r="U13" i="35" s="1"/>
  <c r="J13" i="35"/>
  <c r="Q12" i="35"/>
  <c r="S12" i="35" s="1"/>
  <c r="U12" i="35" s="1"/>
  <c r="J12" i="35"/>
  <c r="Q11" i="35"/>
  <c r="S11" i="35" s="1"/>
  <c r="U11" i="35" s="1"/>
  <c r="J11" i="35"/>
  <c r="Q10" i="35"/>
  <c r="S10" i="35" s="1"/>
  <c r="U10" i="35" s="1"/>
  <c r="J10" i="35"/>
  <c r="Q9" i="35"/>
  <c r="S9" i="35" s="1"/>
  <c r="U9" i="35" s="1"/>
  <c r="J9" i="35"/>
  <c r="S8" i="35"/>
  <c r="U8" i="35" s="1"/>
  <c r="J8" i="35"/>
  <c r="S7" i="35"/>
  <c r="U7" i="35" s="1"/>
  <c r="J7" i="35"/>
  <c r="S6" i="35"/>
  <c r="U6" i="35" s="1"/>
  <c r="J6" i="35"/>
  <c r="S5" i="35"/>
  <c r="U5" i="35" s="1"/>
  <c r="J5" i="35"/>
  <c r="M5" i="35" s="1"/>
  <c r="J219" i="63"/>
  <c r="M219" i="63" s="1"/>
  <c r="J218" i="63"/>
  <c r="M218" i="63" s="1"/>
  <c r="J217" i="63"/>
  <c r="M217" i="63" s="1"/>
  <c r="J216" i="63"/>
  <c r="M216" i="63" s="1"/>
  <c r="J215" i="63"/>
  <c r="M215" i="63" s="1"/>
  <c r="J214" i="63"/>
  <c r="M214" i="63" s="1"/>
  <c r="J213" i="63"/>
  <c r="M213" i="63" s="1"/>
  <c r="J212" i="63"/>
  <c r="M212" i="63" s="1"/>
  <c r="J211" i="63"/>
  <c r="M211" i="63" s="1"/>
  <c r="J219" i="62"/>
  <c r="M219" i="62" s="1"/>
  <c r="J218" i="62"/>
  <c r="M218" i="62" s="1"/>
  <c r="J217" i="62"/>
  <c r="M217" i="62" s="1"/>
  <c r="J216" i="62"/>
  <c r="M216" i="62" s="1"/>
  <c r="J215" i="62"/>
  <c r="M215" i="62" s="1"/>
  <c r="J214" i="62"/>
  <c r="M214" i="62" s="1"/>
  <c r="J213" i="62"/>
  <c r="M213" i="62" s="1"/>
  <c r="J212" i="62"/>
  <c r="M212" i="62" s="1"/>
  <c r="J211" i="62"/>
  <c r="M211" i="62" s="1"/>
  <c r="J219" i="61"/>
  <c r="M219" i="61" s="1"/>
  <c r="J218" i="61"/>
  <c r="M218" i="61" s="1"/>
  <c r="J217" i="61"/>
  <c r="M217" i="61" s="1"/>
  <c r="J216" i="61"/>
  <c r="M216" i="61" s="1"/>
  <c r="J215" i="61"/>
  <c r="M215" i="61" s="1"/>
  <c r="J214" i="61"/>
  <c r="M214" i="61" s="1"/>
  <c r="J213" i="61"/>
  <c r="M213" i="61" s="1"/>
  <c r="J212" i="61"/>
  <c r="M212" i="61" s="1"/>
  <c r="J211" i="61"/>
  <c r="M211" i="61" s="1"/>
  <c r="J219" i="60"/>
  <c r="M219" i="60" s="1"/>
  <c r="J218" i="60"/>
  <c r="M218" i="60" s="1"/>
  <c r="J217" i="60"/>
  <c r="M217" i="60" s="1"/>
  <c r="J216" i="60"/>
  <c r="M216" i="60" s="1"/>
  <c r="J215" i="60"/>
  <c r="M215" i="60" s="1"/>
  <c r="J214" i="60"/>
  <c r="M214" i="60" s="1"/>
  <c r="J213" i="60"/>
  <c r="M213" i="60" s="1"/>
  <c r="J212" i="60"/>
  <c r="M212" i="60" s="1"/>
  <c r="J211" i="60"/>
  <c r="M211" i="60" s="1"/>
  <c r="J219" i="59"/>
  <c r="M219" i="59" s="1"/>
  <c r="J218" i="59"/>
  <c r="M218" i="59" s="1"/>
  <c r="J217" i="59"/>
  <c r="M217" i="59" s="1"/>
  <c r="J216" i="59"/>
  <c r="M216" i="59" s="1"/>
  <c r="J215" i="59"/>
  <c r="M215" i="59" s="1"/>
  <c r="J214" i="59"/>
  <c r="M214" i="59" s="1"/>
  <c r="J213" i="59"/>
  <c r="M213" i="59" s="1"/>
  <c r="J212" i="59"/>
  <c r="M212" i="59" s="1"/>
  <c r="J211" i="59"/>
  <c r="M211" i="59" s="1"/>
  <c r="J219" i="58"/>
  <c r="M219" i="58" s="1"/>
  <c r="J218" i="58"/>
  <c r="M218" i="58" s="1"/>
  <c r="J217" i="58"/>
  <c r="M217" i="58" s="1"/>
  <c r="J216" i="58"/>
  <c r="M216" i="58" s="1"/>
  <c r="J215" i="58"/>
  <c r="M215" i="58" s="1"/>
  <c r="J214" i="58"/>
  <c r="M214" i="58" s="1"/>
  <c r="J213" i="58"/>
  <c r="M213" i="58" s="1"/>
  <c r="J212" i="58"/>
  <c r="M212" i="58" s="1"/>
  <c r="J211" i="58"/>
  <c r="M211" i="58" s="1"/>
  <c r="J92" i="57"/>
  <c r="J219" i="57"/>
  <c r="M219" i="57" s="1"/>
  <c r="J218" i="57"/>
  <c r="M218" i="57" s="1"/>
  <c r="J217" i="57"/>
  <c r="M217" i="57" s="1"/>
  <c r="J216" i="57"/>
  <c r="M216" i="57" s="1"/>
  <c r="J215" i="57"/>
  <c r="M215" i="57" s="1"/>
  <c r="J214" i="57"/>
  <c r="M214" i="57" s="1"/>
  <c r="J213" i="57"/>
  <c r="M213" i="57" s="1"/>
  <c r="J212" i="57"/>
  <c r="M212" i="57" s="1"/>
  <c r="J211" i="57"/>
  <c r="M211" i="57" s="1"/>
  <c r="J82" i="56"/>
  <c r="J219" i="56"/>
  <c r="M219" i="56" s="1"/>
  <c r="J218" i="56"/>
  <c r="M218" i="56" s="1"/>
  <c r="J217" i="56"/>
  <c r="M217" i="56" s="1"/>
  <c r="J216" i="56"/>
  <c r="M216" i="56" s="1"/>
  <c r="J215" i="56"/>
  <c r="M215" i="56" s="1"/>
  <c r="J214" i="56"/>
  <c r="M214" i="56" s="1"/>
  <c r="J213" i="56"/>
  <c r="M213" i="56" s="1"/>
  <c r="J212" i="56"/>
  <c r="M212" i="56" s="1"/>
  <c r="J211" i="56"/>
  <c r="M211" i="56" s="1"/>
  <c r="K236" i="55"/>
  <c r="J219" i="55"/>
  <c r="M219" i="55" s="1"/>
  <c r="J218" i="55"/>
  <c r="M218" i="55" s="1"/>
  <c r="J217" i="55"/>
  <c r="M217" i="55" s="1"/>
  <c r="J216" i="55"/>
  <c r="M216" i="55" s="1"/>
  <c r="J215" i="55"/>
  <c r="M215" i="55" s="1"/>
  <c r="J214" i="55"/>
  <c r="M214" i="55" s="1"/>
  <c r="J213" i="55"/>
  <c r="M213" i="55" s="1"/>
  <c r="J212" i="55"/>
  <c r="M212" i="55" s="1"/>
  <c r="J211" i="55"/>
  <c r="M211" i="55" s="1"/>
  <c r="J219" i="54"/>
  <c r="M219" i="54" s="1"/>
  <c r="J218" i="54"/>
  <c r="M218" i="54" s="1"/>
  <c r="J217" i="54"/>
  <c r="M217" i="54" s="1"/>
  <c r="J216" i="54"/>
  <c r="M216" i="54" s="1"/>
  <c r="J215" i="54"/>
  <c r="M215" i="54" s="1"/>
  <c r="J214" i="54"/>
  <c r="M214" i="54" s="1"/>
  <c r="J213" i="54"/>
  <c r="M213" i="54" s="1"/>
  <c r="J212" i="54"/>
  <c r="M212" i="54" s="1"/>
  <c r="J211" i="54"/>
  <c r="M211" i="54" s="1"/>
  <c r="J211" i="53"/>
  <c r="M211" i="53" s="1"/>
  <c r="J212" i="53"/>
  <c r="M212" i="53" s="1"/>
  <c r="J213" i="53"/>
  <c r="M213" i="53" s="1"/>
  <c r="J214" i="53"/>
  <c r="M214" i="53" s="1"/>
  <c r="J215" i="53"/>
  <c r="M215" i="53" s="1"/>
  <c r="J216" i="53"/>
  <c r="M216" i="53" s="1"/>
  <c r="J217" i="53"/>
  <c r="M217" i="53" s="1"/>
  <c r="J218" i="53"/>
  <c r="M218" i="53" s="1"/>
  <c r="J219" i="53"/>
  <c r="M219" i="53" s="1"/>
  <c r="K236" i="52"/>
  <c r="J211" i="52"/>
  <c r="M211" i="52" s="1"/>
  <c r="J212" i="52"/>
  <c r="M212" i="52" s="1"/>
  <c r="J213" i="52"/>
  <c r="M213" i="52" s="1"/>
  <c r="J214" i="52"/>
  <c r="M214" i="52" s="1"/>
  <c r="J215" i="52"/>
  <c r="M215" i="52" s="1"/>
  <c r="J216" i="52"/>
  <c r="M216" i="52" s="1"/>
  <c r="J217" i="52"/>
  <c r="M217" i="52" s="1"/>
  <c r="J218" i="52"/>
  <c r="M218" i="52" s="1"/>
  <c r="J219" i="52"/>
  <c r="M219" i="52" s="1"/>
  <c r="C225" i="54" l="1"/>
  <c r="E225" i="54" s="1"/>
  <c r="G225" i="54" s="1"/>
  <c r="E224" i="54"/>
  <c r="G224" i="54" s="1"/>
  <c r="C224" i="54"/>
  <c r="C223" i="54"/>
  <c r="E223" i="54" s="1"/>
  <c r="G223" i="54" s="1"/>
  <c r="C222" i="39"/>
  <c r="E222" i="39" s="1"/>
  <c r="G222" i="39" s="1"/>
  <c r="M8" i="35"/>
  <c r="M32" i="35"/>
  <c r="M52" i="35"/>
  <c r="M76" i="35"/>
  <c r="M20" i="35"/>
  <c r="M40" i="35"/>
  <c r="M56" i="35"/>
  <c r="M72" i="35"/>
  <c r="M80" i="35"/>
  <c r="M24" i="35"/>
  <c r="M48" i="35"/>
  <c r="M68" i="35"/>
  <c r="M13" i="35"/>
  <c r="M17" i="35"/>
  <c r="M25" i="35"/>
  <c r="M29" i="35"/>
  <c r="M37" i="35"/>
  <c r="M45" i="35"/>
  <c r="M53" i="35"/>
  <c r="M61" i="35"/>
  <c r="M65" i="35"/>
  <c r="M69" i="35"/>
  <c r="M77" i="35"/>
  <c r="M6" i="35"/>
  <c r="M36" i="35"/>
  <c r="M12" i="35"/>
  <c r="M28" i="35"/>
  <c r="M44" i="35"/>
  <c r="M60" i="35"/>
  <c r="M9" i="35"/>
  <c r="M21" i="35"/>
  <c r="M33" i="35"/>
  <c r="M41" i="35"/>
  <c r="M49" i="35"/>
  <c r="M57" i="35"/>
  <c r="M73" i="35"/>
  <c r="M14" i="35"/>
  <c r="M22" i="35"/>
  <c r="M34" i="35"/>
  <c r="M42" i="35"/>
  <c r="M50" i="35"/>
  <c r="M54" i="35"/>
  <c r="M62" i="35"/>
  <c r="M70" i="35"/>
  <c r="M7" i="35"/>
  <c r="M78" i="35"/>
  <c r="M10" i="35"/>
  <c r="M18" i="35"/>
  <c r="M26" i="35"/>
  <c r="M30" i="35"/>
  <c r="M38" i="35"/>
  <c r="M46" i="35"/>
  <c r="M58" i="35"/>
  <c r="M66" i="35"/>
  <c r="M74" i="35"/>
  <c r="M11" i="35"/>
  <c r="M15" i="35"/>
  <c r="M19" i="35"/>
  <c r="M23" i="35"/>
  <c r="M27" i="35"/>
  <c r="M31" i="35"/>
  <c r="M35" i="35"/>
  <c r="M39" i="35"/>
  <c r="M43" i="35"/>
  <c r="M47" i="35"/>
  <c r="M51" i="35"/>
  <c r="M55" i="35"/>
  <c r="M59" i="35"/>
  <c r="M63" i="35"/>
  <c r="M67" i="35"/>
  <c r="M71" i="35"/>
  <c r="M75" i="35"/>
  <c r="M16" i="35"/>
  <c r="M64" i="35"/>
  <c r="M79" i="35"/>
  <c r="M84" i="35"/>
  <c r="M88" i="35"/>
  <c r="M92" i="35"/>
  <c r="M96" i="35"/>
  <c r="M103" i="35"/>
  <c r="M114" i="35"/>
  <c r="M122" i="35"/>
  <c r="M130" i="35"/>
  <c r="M138" i="35"/>
  <c r="M145" i="35"/>
  <c r="M153" i="35"/>
  <c r="M161" i="35"/>
  <c r="M169" i="35"/>
  <c r="M177" i="35"/>
  <c r="M185" i="35"/>
  <c r="M193" i="35"/>
  <c r="M200" i="35"/>
  <c r="M208" i="35"/>
  <c r="M216" i="35"/>
  <c r="M220" i="35"/>
  <c r="J220" i="15"/>
  <c r="M99" i="35"/>
  <c r="M107" i="35"/>
  <c r="M129" i="35"/>
  <c r="M152" i="35"/>
  <c r="M192" i="35"/>
  <c r="M221" i="35"/>
  <c r="J221" i="15"/>
  <c r="M100" i="35"/>
  <c r="M108" i="35"/>
  <c r="M115" i="35"/>
  <c r="M123" i="35"/>
  <c r="M131" i="35"/>
  <c r="M139" i="35"/>
  <c r="M146" i="35"/>
  <c r="M154" i="35"/>
  <c r="M162" i="35"/>
  <c r="M178" i="35"/>
  <c r="M194" i="35"/>
  <c r="M201" i="35"/>
  <c r="M209" i="35"/>
  <c r="M217" i="35"/>
  <c r="M121" i="35"/>
  <c r="M137" i="35"/>
  <c r="M144" i="35"/>
  <c r="M160" i="35"/>
  <c r="M168" i="35"/>
  <c r="M176" i="35"/>
  <c r="M184" i="35"/>
  <c r="M81" i="35"/>
  <c r="M93" i="35"/>
  <c r="M104" i="35"/>
  <c r="M109" i="35"/>
  <c r="M116" i="35"/>
  <c r="M124" i="35"/>
  <c r="M132" i="35"/>
  <c r="M140" i="35"/>
  <c r="M147" i="35"/>
  <c r="M155" i="35"/>
  <c r="M163" i="35"/>
  <c r="M171" i="35"/>
  <c r="M179" i="35"/>
  <c r="M187" i="35"/>
  <c r="M195" i="35"/>
  <c r="M202" i="35"/>
  <c r="M210" i="35"/>
  <c r="M218" i="35"/>
  <c r="M97" i="35"/>
  <c r="M101" i="35"/>
  <c r="M110" i="35"/>
  <c r="M125" i="35"/>
  <c r="M133" i="35"/>
  <c r="M148" i="35"/>
  <c r="M156" i="35"/>
  <c r="M164" i="35"/>
  <c r="M172" i="35"/>
  <c r="M180" i="35"/>
  <c r="M188" i="35"/>
  <c r="M203" i="35"/>
  <c r="M211" i="35"/>
  <c r="M219" i="35"/>
  <c r="M117" i="35"/>
  <c r="M82" i="35"/>
  <c r="M86" i="35"/>
  <c r="M90" i="35"/>
  <c r="M94" i="35"/>
  <c r="M105" i="35"/>
  <c r="M111" i="35"/>
  <c r="M118" i="35"/>
  <c r="M126" i="35"/>
  <c r="M134" i="35"/>
  <c r="M142" i="35"/>
  <c r="M149" i="35"/>
  <c r="M157" i="35"/>
  <c r="M165" i="35"/>
  <c r="M173" i="35"/>
  <c r="M181" i="35"/>
  <c r="M204" i="35"/>
  <c r="M98" i="35"/>
  <c r="M102" i="35"/>
  <c r="M112" i="35"/>
  <c r="M119" i="35"/>
  <c r="M127" i="35"/>
  <c r="M135" i="35"/>
  <c r="M150" i="35"/>
  <c r="M158" i="35"/>
  <c r="M166" i="35"/>
  <c r="M174" i="35"/>
  <c r="M182" i="35"/>
  <c r="M190" i="35"/>
  <c r="M205" i="35"/>
  <c r="M83" i="35"/>
  <c r="M87" i="35"/>
  <c r="M91" i="35"/>
  <c r="M95" i="35"/>
  <c r="M106" i="35"/>
  <c r="M120" i="35"/>
  <c r="M128" i="35"/>
  <c r="M136" i="35"/>
  <c r="M151" i="35"/>
  <c r="M159" i="35"/>
  <c r="M175" i="35"/>
  <c r="M191" i="35"/>
  <c r="M206" i="35"/>
  <c r="M214" i="35"/>
  <c r="E215" i="15"/>
  <c r="G215" i="15" s="1"/>
  <c r="E215" i="35"/>
  <c r="G215" i="35" s="1"/>
  <c r="C215" i="36" s="1"/>
  <c r="C212" i="15"/>
  <c r="E212" i="15" s="1"/>
  <c r="G212" i="15" s="1"/>
  <c r="E212" i="35"/>
  <c r="G212" i="35" s="1"/>
  <c r="E218" i="15"/>
  <c r="G218" i="15" s="1"/>
  <c r="E218" i="35"/>
  <c r="G218" i="35" s="1"/>
  <c r="C218" i="36" s="1"/>
  <c r="E221" i="35"/>
  <c r="G221" i="35" s="1"/>
  <c r="C221" i="36" s="1"/>
  <c r="E221" i="15"/>
  <c r="G221" i="15" s="1"/>
  <c r="E213" i="35"/>
  <c r="G213" i="35" s="1"/>
  <c r="C213" i="36" s="1"/>
  <c r="E213" i="15"/>
  <c r="G213" i="15" s="1"/>
  <c r="E216" i="15"/>
  <c r="G216" i="15" s="1"/>
  <c r="E216" i="35"/>
  <c r="G216" i="35" s="1"/>
  <c r="C216" i="36" s="1"/>
  <c r="E219" i="15"/>
  <c r="G219" i="15" s="1"/>
  <c r="E214" i="15"/>
  <c r="G214" i="15" s="1"/>
  <c r="C211" i="15"/>
  <c r="E211" i="15" s="1"/>
  <c r="G211" i="15" s="1"/>
  <c r="C142" i="15"/>
  <c r="E142" i="15" s="1"/>
  <c r="G142" i="15" s="1"/>
  <c r="E142" i="35"/>
  <c r="G142" i="35" s="1"/>
  <c r="C142" i="36" s="1"/>
  <c r="E217" i="35"/>
  <c r="G217" i="35" s="1"/>
  <c r="C217" i="36" s="1"/>
  <c r="E220" i="35"/>
  <c r="G220" i="35" s="1"/>
  <c r="C220" i="36" s="1"/>
  <c r="R7" i="15"/>
  <c r="M197" i="35"/>
  <c r="M212" i="35"/>
  <c r="M213" i="35"/>
  <c r="M199" i="35"/>
  <c r="M207" i="35"/>
  <c r="M215" i="35"/>
  <c r="M198" i="35"/>
  <c r="N247" i="35"/>
  <c r="J244" i="36"/>
  <c r="K232" i="37"/>
  <c r="M7" i="15" s="1"/>
  <c r="M5" i="37"/>
  <c r="O245" i="37"/>
  <c r="O246" i="37" s="1"/>
  <c r="N246" i="37"/>
  <c r="N247" i="37" s="1"/>
  <c r="K232" i="36"/>
  <c r="M6" i="15" s="1"/>
  <c r="M71" i="36"/>
  <c r="M79" i="36"/>
  <c r="N247" i="36"/>
  <c r="O245" i="36"/>
  <c r="O246" i="36" s="1"/>
  <c r="J244" i="35"/>
  <c r="M85" i="35"/>
  <c r="M89" i="35"/>
  <c r="M141" i="35"/>
  <c r="M170" i="35"/>
  <c r="M186" i="35"/>
  <c r="M167" i="35"/>
  <c r="M183" i="35"/>
  <c r="O245" i="35"/>
  <c r="O246" i="35" s="1"/>
  <c r="K232" i="35"/>
  <c r="M5" i="15" s="1"/>
  <c r="S5" i="15" s="1"/>
  <c r="J210" i="51"/>
  <c r="J211" i="51"/>
  <c r="M211" i="51" s="1"/>
  <c r="J212" i="51"/>
  <c r="M212" i="51" s="1"/>
  <c r="J213" i="51"/>
  <c r="M213" i="51" s="1"/>
  <c r="J214" i="51"/>
  <c r="M214" i="51" s="1"/>
  <c r="J215" i="51"/>
  <c r="M215" i="51" s="1"/>
  <c r="J216" i="51"/>
  <c r="M216" i="51" s="1"/>
  <c r="J217" i="51"/>
  <c r="M217" i="51" s="1"/>
  <c r="J218" i="51"/>
  <c r="M218" i="51" s="1"/>
  <c r="J219" i="51"/>
  <c r="M219" i="51" s="1"/>
  <c r="J211" i="50"/>
  <c r="M211" i="50" s="1"/>
  <c r="J212" i="50"/>
  <c r="M212" i="50" s="1"/>
  <c r="J213" i="50"/>
  <c r="M213" i="50" s="1"/>
  <c r="J214" i="50"/>
  <c r="M214" i="50" s="1"/>
  <c r="J215" i="50"/>
  <c r="M215" i="50" s="1"/>
  <c r="J216" i="50"/>
  <c r="M216" i="50" s="1"/>
  <c r="J217" i="50"/>
  <c r="M217" i="50" s="1"/>
  <c r="J218" i="50"/>
  <c r="M218" i="50" s="1"/>
  <c r="J219" i="50"/>
  <c r="M219" i="50" s="1"/>
  <c r="J211" i="49"/>
  <c r="M211" i="49" s="1"/>
  <c r="J212" i="49"/>
  <c r="M212" i="49" s="1"/>
  <c r="J213" i="49"/>
  <c r="M213" i="49" s="1"/>
  <c r="J214" i="49"/>
  <c r="M214" i="49" s="1"/>
  <c r="J215" i="49"/>
  <c r="M215" i="49" s="1"/>
  <c r="J216" i="49"/>
  <c r="M216" i="49" s="1"/>
  <c r="J217" i="49"/>
  <c r="M217" i="49" s="1"/>
  <c r="J218" i="49"/>
  <c r="M218" i="49" s="1"/>
  <c r="J219" i="49"/>
  <c r="M219" i="49" s="1"/>
  <c r="J210" i="49"/>
  <c r="M210" i="49" s="1"/>
  <c r="J218" i="48"/>
  <c r="M218" i="48" s="1"/>
  <c r="J211" i="48"/>
  <c r="M211" i="48" s="1"/>
  <c r="J212" i="48"/>
  <c r="M212" i="48" s="1"/>
  <c r="J213" i="48"/>
  <c r="M213" i="48" s="1"/>
  <c r="J214" i="48"/>
  <c r="M214" i="48" s="1"/>
  <c r="J215" i="48"/>
  <c r="M215" i="48" s="1"/>
  <c r="J216" i="48"/>
  <c r="M216" i="48" s="1"/>
  <c r="J217" i="48"/>
  <c r="M217" i="48" s="1"/>
  <c r="J210" i="48"/>
  <c r="M210" i="48" s="1"/>
  <c r="J211" i="47"/>
  <c r="M211" i="47" s="1"/>
  <c r="J212" i="47"/>
  <c r="M212" i="47" s="1"/>
  <c r="J213" i="47"/>
  <c r="M213" i="47" s="1"/>
  <c r="J214" i="47"/>
  <c r="M214" i="47" s="1"/>
  <c r="J215" i="47"/>
  <c r="M215" i="47" s="1"/>
  <c r="J216" i="47"/>
  <c r="M216" i="47" s="1"/>
  <c r="J217" i="47"/>
  <c r="M217" i="47" s="1"/>
  <c r="J218" i="47"/>
  <c r="M218" i="47" s="1"/>
  <c r="J217" i="46"/>
  <c r="M217" i="46" s="1"/>
  <c r="J218" i="46"/>
  <c r="J216" i="46"/>
  <c r="M216" i="46" s="1"/>
  <c r="J211" i="46"/>
  <c r="M211" i="46" s="1"/>
  <c r="J212" i="46"/>
  <c r="M212" i="46" s="1"/>
  <c r="J213" i="46"/>
  <c r="M213" i="46" s="1"/>
  <c r="J214" i="46"/>
  <c r="M214" i="46" s="1"/>
  <c r="J215" i="46"/>
  <c r="M215" i="46" s="1"/>
  <c r="J211" i="45"/>
  <c r="M211" i="45" s="1"/>
  <c r="J212" i="45"/>
  <c r="M212" i="45" s="1"/>
  <c r="J213" i="45"/>
  <c r="M213" i="45" s="1"/>
  <c r="J214" i="45"/>
  <c r="M214" i="45" s="1"/>
  <c r="J215" i="45"/>
  <c r="M215" i="45" s="1"/>
  <c r="E225" i="55" l="1"/>
  <c r="G225" i="55" s="1"/>
  <c r="C225" i="55"/>
  <c r="C224" i="55"/>
  <c r="E224" i="55" s="1"/>
  <c r="G224" i="55" s="1"/>
  <c r="C212" i="36"/>
  <c r="E212" i="36" s="1"/>
  <c r="G212" i="36" s="1"/>
  <c r="C212" i="37" s="1"/>
  <c r="E212" i="37" s="1"/>
  <c r="G212" i="37" s="1"/>
  <c r="C212" i="38" s="1"/>
  <c r="C223" i="55"/>
  <c r="E223" i="55" s="1"/>
  <c r="G223" i="55" s="1"/>
  <c r="C222" i="40"/>
  <c r="E222" i="40" s="1"/>
  <c r="G222" i="40" s="1"/>
  <c r="J218" i="15"/>
  <c r="J217" i="15"/>
  <c r="J219" i="15"/>
  <c r="J216" i="15"/>
  <c r="E217" i="36"/>
  <c r="G217" i="36" s="1"/>
  <c r="C217" i="37" s="1"/>
  <c r="E215" i="36"/>
  <c r="G215" i="36" s="1"/>
  <c r="C215" i="37" s="1"/>
  <c r="E213" i="36"/>
  <c r="G213" i="36" s="1"/>
  <c r="C213" i="37" s="1"/>
  <c r="E221" i="36"/>
  <c r="G221" i="36" s="1"/>
  <c r="C221" i="37" s="1"/>
  <c r="E220" i="36"/>
  <c r="G220" i="36" s="1"/>
  <c r="C220" i="37" s="1"/>
  <c r="E214" i="35"/>
  <c r="G214" i="35" s="1"/>
  <c r="C214" i="36" s="1"/>
  <c r="E218" i="36"/>
  <c r="G218" i="36" s="1"/>
  <c r="C218" i="37" s="1"/>
  <c r="E219" i="35"/>
  <c r="G219" i="35" s="1"/>
  <c r="C219" i="36" s="1"/>
  <c r="E142" i="36"/>
  <c r="G142" i="36" s="1"/>
  <c r="C142" i="37" s="1"/>
  <c r="E216" i="36"/>
  <c r="G216" i="36" s="1"/>
  <c r="C216" i="37" s="1"/>
  <c r="E211" i="35"/>
  <c r="G211" i="35" s="1"/>
  <c r="C211" i="36" s="1"/>
  <c r="S7" i="15"/>
  <c r="M218" i="46"/>
  <c r="O247" i="37"/>
  <c r="O247" i="35"/>
  <c r="K238" i="37"/>
  <c r="O247" i="36"/>
  <c r="K238" i="36"/>
  <c r="K238" i="35"/>
  <c r="J190" i="44"/>
  <c r="J211" i="44"/>
  <c r="M211" i="44" s="1"/>
  <c r="J212" i="44"/>
  <c r="M212" i="44" s="1"/>
  <c r="J213" i="44"/>
  <c r="M213" i="44" s="1"/>
  <c r="J214" i="44"/>
  <c r="M214" i="44" s="1"/>
  <c r="J215" i="44"/>
  <c r="M215" i="44" s="1"/>
  <c r="E224" i="56" l="1"/>
  <c r="G224" i="56" s="1"/>
  <c r="C224" i="56"/>
  <c r="C225" i="56"/>
  <c r="E225" i="56" s="1"/>
  <c r="G225" i="56" s="1"/>
  <c r="C223" i="56"/>
  <c r="E223" i="56" s="1"/>
  <c r="G223" i="56" s="1"/>
  <c r="C222" i="41"/>
  <c r="E222" i="41" s="1"/>
  <c r="G222" i="41" s="1"/>
  <c r="E220" i="37"/>
  <c r="G220" i="37" s="1"/>
  <c r="C220" i="38" s="1"/>
  <c r="E221" i="37"/>
  <c r="G221" i="37" s="1"/>
  <c r="C221" i="38" s="1"/>
  <c r="E213" i="37"/>
  <c r="G213" i="37" s="1"/>
  <c r="C213" i="38" s="1"/>
  <c r="E215" i="37"/>
  <c r="G215" i="37" s="1"/>
  <c r="E217" i="37"/>
  <c r="G217" i="37" s="1"/>
  <c r="E214" i="36"/>
  <c r="G214" i="36" s="1"/>
  <c r="C214" i="37" s="1"/>
  <c r="E142" i="37"/>
  <c r="G142" i="37" s="1"/>
  <c r="C142" i="38" s="1"/>
  <c r="E216" i="37"/>
  <c r="G216" i="37" s="1"/>
  <c r="C216" i="38" s="1"/>
  <c r="E218" i="37"/>
  <c r="G218" i="37" s="1"/>
  <c r="C218" i="38" s="1"/>
  <c r="E219" i="36"/>
  <c r="G219" i="36" s="1"/>
  <c r="C219" i="37" s="1"/>
  <c r="E211" i="36"/>
  <c r="G211" i="36" s="1"/>
  <c r="C211" i="37" s="1"/>
  <c r="K241" i="37"/>
  <c r="K240" i="37"/>
  <c r="J243" i="37" s="1"/>
  <c r="K241" i="36"/>
  <c r="K240" i="36"/>
  <c r="J243" i="36" s="1"/>
  <c r="K241" i="35"/>
  <c r="K240" i="35"/>
  <c r="J243" i="35" s="1"/>
  <c r="J212" i="43"/>
  <c r="M212" i="43" s="1"/>
  <c r="J213" i="43"/>
  <c r="M213" i="43" s="1"/>
  <c r="J214" i="43"/>
  <c r="M214" i="43" s="1"/>
  <c r="J215" i="43"/>
  <c r="M215" i="43" s="1"/>
  <c r="J211" i="43"/>
  <c r="M211" i="43" s="1"/>
  <c r="J211" i="42"/>
  <c r="M211" i="42" s="1"/>
  <c r="J212" i="42"/>
  <c r="M212" i="42" s="1"/>
  <c r="J213" i="42"/>
  <c r="M213" i="42" s="1"/>
  <c r="J214" i="42"/>
  <c r="M214" i="42" s="1"/>
  <c r="J215" i="42"/>
  <c r="M215" i="42" s="1"/>
  <c r="K234" i="41"/>
  <c r="J211" i="41"/>
  <c r="M211" i="41" s="1"/>
  <c r="J212" i="41"/>
  <c r="M212" i="41" s="1"/>
  <c r="J213" i="41"/>
  <c r="M213" i="41" s="1"/>
  <c r="J214" i="41"/>
  <c r="M214" i="41" s="1"/>
  <c r="J215" i="41"/>
  <c r="M215" i="41" s="1"/>
  <c r="J215" i="40"/>
  <c r="J211" i="40"/>
  <c r="M211" i="40" s="1"/>
  <c r="J212" i="40"/>
  <c r="M212" i="40" s="1"/>
  <c r="J213" i="40"/>
  <c r="M213" i="40" s="1"/>
  <c r="J214" i="40"/>
  <c r="M214" i="40" s="1"/>
  <c r="K245" i="39"/>
  <c r="J211" i="39"/>
  <c r="M211" i="39" s="1"/>
  <c r="J212" i="39"/>
  <c r="M212" i="39" s="1"/>
  <c r="J213" i="39"/>
  <c r="M213" i="39" s="1"/>
  <c r="J214" i="39"/>
  <c r="M214" i="39" s="1"/>
  <c r="K245" i="38"/>
  <c r="C225" i="57" l="1"/>
  <c r="E225" i="57" s="1"/>
  <c r="G225" i="57" s="1"/>
  <c r="C217" i="38"/>
  <c r="E217" i="38" s="1"/>
  <c r="G217" i="38" s="1"/>
  <c r="C217" i="39" s="1"/>
  <c r="E217" i="39" s="1"/>
  <c r="G217" i="39" s="1"/>
  <c r="C217" i="40" s="1"/>
  <c r="C215" i="38"/>
  <c r="E215" i="38" s="1"/>
  <c r="G215" i="38" s="1"/>
  <c r="C215" i="39" s="1"/>
  <c r="E215" i="39" s="1"/>
  <c r="G215" i="39" s="1"/>
  <c r="C215" i="40" s="1"/>
  <c r="C224" i="57"/>
  <c r="E224" i="57" s="1"/>
  <c r="G224" i="57" s="1"/>
  <c r="C223" i="57"/>
  <c r="E223" i="57" s="1"/>
  <c r="G223" i="57" s="1"/>
  <c r="C222" i="42"/>
  <c r="E222" i="42" s="1"/>
  <c r="G222" i="42" s="1"/>
  <c r="E220" i="38"/>
  <c r="G220" i="38" s="1"/>
  <c r="C220" i="39" s="1"/>
  <c r="E214" i="37"/>
  <c r="G214" i="37" s="1"/>
  <c r="C214" i="38" s="1"/>
  <c r="E219" i="37"/>
  <c r="G219" i="37" s="1"/>
  <c r="E211" i="37"/>
  <c r="G211" i="37" s="1"/>
  <c r="C211" i="38" s="1"/>
  <c r="E221" i="38"/>
  <c r="G221" i="38" s="1"/>
  <c r="C221" i="39" s="1"/>
  <c r="J215" i="15"/>
  <c r="J213" i="15"/>
  <c r="J211" i="15"/>
  <c r="J214" i="15"/>
  <c r="J212" i="15"/>
  <c r="E218" i="38"/>
  <c r="G218" i="38" s="1"/>
  <c r="C218" i="39" s="1"/>
  <c r="E216" i="38"/>
  <c r="G216" i="38" s="1"/>
  <c r="C216" i="39" s="1"/>
  <c r="M215" i="40"/>
  <c r="M211" i="38"/>
  <c r="M212" i="38"/>
  <c r="M214" i="38"/>
  <c r="M213" i="38"/>
  <c r="E213" i="38"/>
  <c r="G213" i="38" s="1"/>
  <c r="C213" i="39" s="1"/>
  <c r="E212" i="38"/>
  <c r="G212" i="38" s="1"/>
  <c r="C212" i="39" s="1"/>
  <c r="C224" i="58" l="1"/>
  <c r="E224" i="58" s="1"/>
  <c r="G224" i="58" s="1"/>
  <c r="C225" i="58"/>
  <c r="E225" i="58" s="1"/>
  <c r="G225" i="58" s="1"/>
  <c r="C219" i="38"/>
  <c r="E219" i="38" s="1"/>
  <c r="G219" i="38" s="1"/>
  <c r="C219" i="39" s="1"/>
  <c r="E219" i="39" s="1"/>
  <c r="G219" i="39" s="1"/>
  <c r="C219" i="40" s="1"/>
  <c r="C222" i="43"/>
  <c r="E222" i="43" s="1"/>
  <c r="G222" i="43" s="1"/>
  <c r="C223" i="58"/>
  <c r="E223" i="58" s="1"/>
  <c r="G223" i="58" s="1"/>
  <c r="E221" i="39"/>
  <c r="G221" i="39" s="1"/>
  <c r="C221" i="40" s="1"/>
  <c r="E220" i="39"/>
  <c r="G220" i="39" s="1"/>
  <c r="C220" i="40" s="1"/>
  <c r="E217" i="40"/>
  <c r="G217" i="40" s="1"/>
  <c r="E215" i="40"/>
  <c r="G215" i="40" s="1"/>
  <c r="E216" i="39"/>
  <c r="G216" i="39" s="1"/>
  <c r="C216" i="40" s="1"/>
  <c r="E218" i="39"/>
  <c r="G218" i="39" s="1"/>
  <c r="C218" i="40" s="1"/>
  <c r="E212" i="39"/>
  <c r="G212" i="39" s="1"/>
  <c r="C212" i="40" s="1"/>
  <c r="E213" i="39"/>
  <c r="G213" i="39" s="1"/>
  <c r="C213" i="40" s="1"/>
  <c r="E214" i="38"/>
  <c r="G214" i="38" s="1"/>
  <c r="C214" i="39" s="1"/>
  <c r="E211" i="38"/>
  <c r="G211" i="38" s="1"/>
  <c r="C211" i="39" s="1"/>
  <c r="C222" i="44" l="1"/>
  <c r="E222" i="44" s="1"/>
  <c r="G222" i="44" s="1"/>
  <c r="C225" i="59"/>
  <c r="E225" i="59" s="1"/>
  <c r="G225" i="59" s="1"/>
  <c r="C224" i="59"/>
  <c r="E224" i="59" s="1"/>
  <c r="G224" i="59" s="1"/>
  <c r="C217" i="41"/>
  <c r="E217" i="41" s="1"/>
  <c r="G217" i="41" s="1"/>
  <c r="C215" i="41"/>
  <c r="E215" i="41" s="1"/>
  <c r="G215" i="41" s="1"/>
  <c r="C223" i="59"/>
  <c r="E223" i="59" s="1"/>
  <c r="G223" i="59" s="1"/>
  <c r="E218" i="40"/>
  <c r="G218" i="40" s="1"/>
  <c r="C218" i="41" s="1"/>
  <c r="E216" i="40"/>
  <c r="G216" i="40" s="1"/>
  <c r="C216" i="41" s="1"/>
  <c r="E220" i="40"/>
  <c r="G220" i="40" s="1"/>
  <c r="C220" i="41" s="1"/>
  <c r="E219" i="40"/>
  <c r="G219" i="40" s="1"/>
  <c r="C219" i="41" s="1"/>
  <c r="E221" i="40"/>
  <c r="G221" i="40" s="1"/>
  <c r="C221" i="41" s="1"/>
  <c r="E212" i="40"/>
  <c r="G212" i="40" s="1"/>
  <c r="C212" i="41" s="1"/>
  <c r="E213" i="40"/>
  <c r="G213" i="40" s="1"/>
  <c r="C213" i="41" s="1"/>
  <c r="E211" i="39"/>
  <c r="G211" i="39" s="1"/>
  <c r="C211" i="40" s="1"/>
  <c r="E214" i="39"/>
  <c r="G214" i="39" s="1"/>
  <c r="C214" i="40" s="1"/>
  <c r="C224" i="60" l="1"/>
  <c r="E224" i="60" s="1"/>
  <c r="G224" i="60" s="1"/>
  <c r="C224" i="61" s="1"/>
  <c r="E224" i="61" s="1"/>
  <c r="G224" i="61" s="1"/>
  <c r="C224" i="62" s="1"/>
  <c r="E224" i="62" s="1"/>
  <c r="G224" i="62" s="1"/>
  <c r="C224" i="63" s="1"/>
  <c r="E224" i="63" s="1"/>
  <c r="G224" i="63" s="1"/>
  <c r="C224" i="64" s="1"/>
  <c r="E224" i="64" s="1"/>
  <c r="G224" i="64" s="1"/>
  <c r="C215" i="42"/>
  <c r="E215" i="42" s="1"/>
  <c r="G215" i="42" s="1"/>
  <c r="C215" i="43" s="1"/>
  <c r="E215" i="43" s="1"/>
  <c r="G215" i="43" s="1"/>
  <c r="C215" i="44" s="1"/>
  <c r="E215" i="44" s="1"/>
  <c r="G215" i="44" s="1"/>
  <c r="C215" i="45" s="1"/>
  <c r="C225" i="60"/>
  <c r="E225" i="60" s="1"/>
  <c r="G225" i="60" s="1"/>
  <c r="C225" i="61" s="1"/>
  <c r="E225" i="61" s="1"/>
  <c r="G225" i="61" s="1"/>
  <c r="C225" i="62" s="1"/>
  <c r="E225" i="62" s="1"/>
  <c r="G225" i="62" s="1"/>
  <c r="C225" i="63" s="1"/>
  <c r="E225" i="63" s="1"/>
  <c r="G225" i="63" s="1"/>
  <c r="C225" i="64" s="1"/>
  <c r="E225" i="64" s="1"/>
  <c r="G225" i="64" s="1"/>
  <c r="C217" i="42"/>
  <c r="E217" i="42" s="1"/>
  <c r="G217" i="42" s="1"/>
  <c r="C217" i="43" s="1"/>
  <c r="E217" i="43" s="1"/>
  <c r="G217" i="43" s="1"/>
  <c r="C217" i="44" s="1"/>
  <c r="E217" i="44" s="1"/>
  <c r="G217" i="44" s="1"/>
  <c r="C217" i="45" s="1"/>
  <c r="C222" i="45"/>
  <c r="E222" i="45" s="1"/>
  <c r="G222" i="45" s="1"/>
  <c r="C222" i="46" s="1"/>
  <c r="E222" i="46" s="1"/>
  <c r="G222" i="46" s="1"/>
  <c r="C222" i="47" s="1"/>
  <c r="E222" i="47" s="1"/>
  <c r="G222" i="47" s="1"/>
  <c r="C222" i="48" s="1"/>
  <c r="E222" i="48" s="1"/>
  <c r="G222" i="48" s="1"/>
  <c r="C222" i="49" s="1"/>
  <c r="E222" i="49" s="1"/>
  <c r="G222" i="49" s="1"/>
  <c r="C222" i="50" s="1"/>
  <c r="E222" i="50" s="1"/>
  <c r="G222" i="50" s="1"/>
  <c r="C222" i="51" s="1"/>
  <c r="E222" i="51" s="1"/>
  <c r="G222" i="51" s="1"/>
  <c r="C223" i="60"/>
  <c r="E223" i="60" s="1"/>
  <c r="G223" i="60" s="1"/>
  <c r="C223" i="61" s="1"/>
  <c r="E223" i="61" s="1"/>
  <c r="G223" i="61" s="1"/>
  <c r="C223" i="62" s="1"/>
  <c r="E223" i="62" s="1"/>
  <c r="G223" i="62" s="1"/>
  <c r="C223" i="63" s="1"/>
  <c r="E223" i="63" s="1"/>
  <c r="G223" i="63" s="1"/>
  <c r="C223" i="64" s="1"/>
  <c r="E223" i="64" s="1"/>
  <c r="G223" i="64" s="1"/>
  <c r="E219" i="41"/>
  <c r="G219" i="41" s="1"/>
  <c r="E221" i="41"/>
  <c r="G221" i="41" s="1"/>
  <c r="C221" i="42" s="1"/>
  <c r="E220" i="41"/>
  <c r="G220" i="41" s="1"/>
  <c r="C220" i="42" s="1"/>
  <c r="E216" i="41"/>
  <c r="G216" i="41" s="1"/>
  <c r="C216" i="42" s="1"/>
  <c r="E218" i="41"/>
  <c r="G218" i="41" s="1"/>
  <c r="C218" i="42" s="1"/>
  <c r="E213" i="41"/>
  <c r="G213" i="41" s="1"/>
  <c r="C213" i="42" s="1"/>
  <c r="E212" i="41"/>
  <c r="G212" i="41" s="1"/>
  <c r="C212" i="42" s="1"/>
  <c r="E211" i="40"/>
  <c r="G211" i="40" s="1"/>
  <c r="C211" i="41" s="1"/>
  <c r="E214" i="40"/>
  <c r="G214" i="40" s="1"/>
  <c r="C214" i="41" s="1"/>
  <c r="F5" i="15"/>
  <c r="C219" i="42" l="1"/>
  <c r="E219" i="42" s="1"/>
  <c r="G219" i="42" s="1"/>
  <c r="C222" i="52"/>
  <c r="E222" i="52" s="1"/>
  <c r="G222" i="52" s="1"/>
  <c r="C222" i="53" s="1"/>
  <c r="E222" i="53" s="1"/>
  <c r="G222" i="53" s="1"/>
  <c r="C222" i="54" s="1"/>
  <c r="E220" i="42"/>
  <c r="G220" i="42" s="1"/>
  <c r="C220" i="43" s="1"/>
  <c r="E221" i="42"/>
  <c r="G221" i="42" s="1"/>
  <c r="C221" i="43" s="1"/>
  <c r="E218" i="42"/>
  <c r="G218" i="42" s="1"/>
  <c r="E216" i="42"/>
  <c r="G216" i="42" s="1"/>
  <c r="E213" i="42"/>
  <c r="G213" i="42" s="1"/>
  <c r="E217" i="45"/>
  <c r="G217" i="45" s="1"/>
  <c r="C217" i="46" s="1"/>
  <c r="E212" i="42"/>
  <c r="G212" i="42" s="1"/>
  <c r="C212" i="43" s="1"/>
  <c r="E211" i="41"/>
  <c r="G211" i="41" s="1"/>
  <c r="C211" i="42" s="1"/>
  <c r="E214" i="41"/>
  <c r="G214" i="41" s="1"/>
  <c r="C214" i="42" s="1"/>
  <c r="E215" i="45"/>
  <c r="G215" i="45" s="1"/>
  <c r="C215" i="46" s="1"/>
  <c r="K234" i="45"/>
  <c r="J244" i="45" s="1"/>
  <c r="J243" i="65"/>
  <c r="J246" i="64"/>
  <c r="J246" i="63"/>
  <c r="J245" i="62"/>
  <c r="J245" i="61"/>
  <c r="J245" i="60"/>
  <c r="J245" i="59"/>
  <c r="J245" i="58"/>
  <c r="J245" i="57"/>
  <c r="J245" i="56"/>
  <c r="J245" i="55"/>
  <c r="J245" i="54"/>
  <c r="J245" i="53"/>
  <c r="J245" i="52"/>
  <c r="J245" i="51"/>
  <c r="J245" i="50"/>
  <c r="J245" i="49"/>
  <c r="J245" i="48"/>
  <c r="J245" i="47"/>
  <c r="J245" i="46"/>
  <c r="J245" i="45"/>
  <c r="J245" i="44"/>
  <c r="J245" i="43"/>
  <c r="J245" i="42"/>
  <c r="J245" i="41"/>
  <c r="J245" i="40"/>
  <c r="C219" i="43" l="1"/>
  <c r="E219" i="43" s="1"/>
  <c r="G219" i="43" s="1"/>
  <c r="C213" i="43"/>
  <c r="E213" i="43" s="1"/>
  <c r="G213" i="43" s="1"/>
  <c r="C213" i="44" s="1"/>
  <c r="E213" i="44" s="1"/>
  <c r="G213" i="44" s="1"/>
  <c r="C213" i="45" s="1"/>
  <c r="C216" i="43"/>
  <c r="E216" i="43" s="1"/>
  <c r="G216" i="43" s="1"/>
  <c r="E218" i="43"/>
  <c r="G218" i="43" s="1"/>
  <c r="C218" i="43"/>
  <c r="E221" i="43"/>
  <c r="G221" i="43" s="1"/>
  <c r="C221" i="44" s="1"/>
  <c r="E220" i="43"/>
  <c r="G220" i="43" s="1"/>
  <c r="C220" i="44" s="1"/>
  <c r="E212" i="43"/>
  <c r="G212" i="43" s="1"/>
  <c r="E222" i="54"/>
  <c r="G222" i="54" s="1"/>
  <c r="C222" i="55" s="1"/>
  <c r="E217" i="46"/>
  <c r="G217" i="46" s="1"/>
  <c r="C217" i="47" s="1"/>
  <c r="E211" i="42"/>
  <c r="G211" i="42" s="1"/>
  <c r="C211" i="43" s="1"/>
  <c r="E214" i="42"/>
  <c r="G214" i="42" s="1"/>
  <c r="C214" i="43" s="1"/>
  <c r="E215" i="46"/>
  <c r="G215" i="46" s="1"/>
  <c r="C215" i="47" s="1"/>
  <c r="H5" i="15"/>
  <c r="D5" i="15"/>
  <c r="T35" i="15"/>
  <c r="Q35" i="15"/>
  <c r="P35" i="15"/>
  <c r="O35" i="15"/>
  <c r="T34" i="15"/>
  <c r="Q34" i="15"/>
  <c r="P34" i="15"/>
  <c r="O34" i="15"/>
  <c r="O242" i="65"/>
  <c r="O243" i="65" s="1"/>
  <c r="N242" i="65"/>
  <c r="M242" i="65"/>
  <c r="K235" i="65"/>
  <c r="N35" i="15" s="1"/>
  <c r="K232" i="65"/>
  <c r="J242" i="65" s="1"/>
  <c r="J229" i="65"/>
  <c r="M210" i="65"/>
  <c r="M209" i="65"/>
  <c r="M208" i="65"/>
  <c r="M207" i="65"/>
  <c r="M206" i="65"/>
  <c r="M205" i="65"/>
  <c r="M204" i="65"/>
  <c r="M203" i="65"/>
  <c r="M202" i="65"/>
  <c r="M201" i="65"/>
  <c r="M200" i="65"/>
  <c r="M199" i="65"/>
  <c r="M198" i="65"/>
  <c r="M197" i="65"/>
  <c r="M196" i="65"/>
  <c r="M195" i="65"/>
  <c r="M194" i="65"/>
  <c r="M193" i="65"/>
  <c r="M192" i="65"/>
  <c r="M191" i="65"/>
  <c r="M190" i="65"/>
  <c r="M189" i="65"/>
  <c r="M188" i="65"/>
  <c r="M187" i="65"/>
  <c r="M186" i="65"/>
  <c r="M185" i="65"/>
  <c r="M177" i="65"/>
  <c r="M176" i="65"/>
  <c r="M175" i="65"/>
  <c r="M174" i="65"/>
  <c r="M173" i="65"/>
  <c r="M172" i="65"/>
  <c r="M171" i="65"/>
  <c r="M170" i="65"/>
  <c r="M169" i="65"/>
  <c r="M168" i="65"/>
  <c r="M167" i="65"/>
  <c r="M166" i="65"/>
  <c r="M165" i="65"/>
  <c r="M164" i="65"/>
  <c r="M163" i="65"/>
  <c r="M162" i="65"/>
  <c r="M161" i="65"/>
  <c r="M160" i="65"/>
  <c r="M159" i="65"/>
  <c r="M158" i="65"/>
  <c r="M157" i="65"/>
  <c r="M156" i="65"/>
  <c r="M155" i="65"/>
  <c r="M154" i="65"/>
  <c r="M153" i="65"/>
  <c r="M152" i="65"/>
  <c r="M151" i="65"/>
  <c r="M150" i="65"/>
  <c r="M149" i="65"/>
  <c r="M148" i="65"/>
  <c r="M147" i="65"/>
  <c r="M146" i="65"/>
  <c r="M145" i="65"/>
  <c r="M144" i="65"/>
  <c r="M143" i="65"/>
  <c r="M142" i="65"/>
  <c r="M141" i="65"/>
  <c r="M140" i="65"/>
  <c r="M139" i="65"/>
  <c r="M138" i="65"/>
  <c r="M137" i="65"/>
  <c r="M136" i="65"/>
  <c r="M135" i="65"/>
  <c r="M134" i="65"/>
  <c r="M133" i="65"/>
  <c r="M132" i="65"/>
  <c r="M131" i="65"/>
  <c r="M130" i="65"/>
  <c r="M129" i="65"/>
  <c r="M128" i="65"/>
  <c r="M127" i="65"/>
  <c r="M126" i="65"/>
  <c r="M125" i="65"/>
  <c r="M124" i="65"/>
  <c r="M123" i="65"/>
  <c r="M122" i="65"/>
  <c r="M121" i="65"/>
  <c r="M120" i="65"/>
  <c r="M119" i="65"/>
  <c r="M118" i="65"/>
  <c r="M117" i="65"/>
  <c r="M116" i="65"/>
  <c r="M115" i="65"/>
  <c r="M114" i="65"/>
  <c r="M113" i="65"/>
  <c r="M112" i="65"/>
  <c r="M111" i="65"/>
  <c r="M110" i="65"/>
  <c r="M109" i="65"/>
  <c r="X107" i="65"/>
  <c r="Z105" i="65"/>
  <c r="Q104" i="65"/>
  <c r="S104" i="65" s="1"/>
  <c r="U104" i="65" s="1"/>
  <c r="Q103" i="65"/>
  <c r="S103" i="65" s="1"/>
  <c r="U103" i="65" s="1"/>
  <c r="Q102" i="65"/>
  <c r="S102" i="65" s="1"/>
  <c r="U102" i="65" s="1"/>
  <c r="Q101" i="65"/>
  <c r="S101" i="65" s="1"/>
  <c r="U101" i="65" s="1"/>
  <c r="Q100" i="65"/>
  <c r="S100" i="65" s="1"/>
  <c r="U100" i="65" s="1"/>
  <c r="Q99" i="65"/>
  <c r="S99" i="65" s="1"/>
  <c r="U99" i="65" s="1"/>
  <c r="Q98" i="65"/>
  <c r="S98" i="65" s="1"/>
  <c r="U98" i="65" s="1"/>
  <c r="Q97" i="65"/>
  <c r="S97" i="65" s="1"/>
  <c r="U97" i="65" s="1"/>
  <c r="Q96" i="65"/>
  <c r="S96" i="65" s="1"/>
  <c r="U96" i="65" s="1"/>
  <c r="Q95" i="65"/>
  <c r="S95" i="65" s="1"/>
  <c r="U95" i="65" s="1"/>
  <c r="Q94" i="65"/>
  <c r="S94" i="65" s="1"/>
  <c r="U94" i="65" s="1"/>
  <c r="Q93" i="65"/>
  <c r="S93" i="65" s="1"/>
  <c r="U93" i="65" s="1"/>
  <c r="Q92" i="65"/>
  <c r="S92" i="65" s="1"/>
  <c r="U92" i="65" s="1"/>
  <c r="Q91" i="65"/>
  <c r="S91" i="65" s="1"/>
  <c r="U91" i="65" s="1"/>
  <c r="J91" i="65"/>
  <c r="M91" i="65" s="1"/>
  <c r="Q90" i="65"/>
  <c r="S90" i="65" s="1"/>
  <c r="U90" i="65" s="1"/>
  <c r="J90" i="65"/>
  <c r="M90" i="65" s="1"/>
  <c r="Q89" i="65"/>
  <c r="S89" i="65" s="1"/>
  <c r="U89" i="65" s="1"/>
  <c r="J89" i="65"/>
  <c r="M89" i="65" s="1"/>
  <c r="Q88" i="65"/>
  <c r="S88" i="65" s="1"/>
  <c r="U88" i="65" s="1"/>
  <c r="J88" i="65"/>
  <c r="M88" i="65" s="1"/>
  <c r="Q87" i="65"/>
  <c r="S87" i="65" s="1"/>
  <c r="U87" i="65" s="1"/>
  <c r="J87" i="65"/>
  <c r="M87" i="65" s="1"/>
  <c r="Q86" i="65"/>
  <c r="S86" i="65" s="1"/>
  <c r="U86" i="65" s="1"/>
  <c r="J86" i="65"/>
  <c r="M86" i="65" s="1"/>
  <c r="Q85" i="65"/>
  <c r="S85" i="65" s="1"/>
  <c r="U85" i="65" s="1"/>
  <c r="J85" i="65"/>
  <c r="M85" i="65" s="1"/>
  <c r="Q84" i="65"/>
  <c r="S84" i="65" s="1"/>
  <c r="U84" i="65" s="1"/>
  <c r="J84" i="65"/>
  <c r="M84" i="65" s="1"/>
  <c r="Q83" i="65"/>
  <c r="S83" i="65" s="1"/>
  <c r="U83" i="65" s="1"/>
  <c r="J83" i="65"/>
  <c r="M83" i="65" s="1"/>
  <c r="Q82" i="65"/>
  <c r="S82" i="65" s="1"/>
  <c r="U82" i="65" s="1"/>
  <c r="J82" i="65"/>
  <c r="M82" i="65" s="1"/>
  <c r="Q81" i="65"/>
  <c r="S81" i="65" s="1"/>
  <c r="U81" i="65" s="1"/>
  <c r="J81" i="65"/>
  <c r="M81" i="65" s="1"/>
  <c r="Q80" i="65"/>
  <c r="S80" i="65" s="1"/>
  <c r="U80" i="65" s="1"/>
  <c r="J80" i="65"/>
  <c r="M80" i="65" s="1"/>
  <c r="Q79" i="65"/>
  <c r="S79" i="65" s="1"/>
  <c r="U79" i="65" s="1"/>
  <c r="J79" i="65"/>
  <c r="M79" i="65" s="1"/>
  <c r="Q78" i="65"/>
  <c r="S78" i="65" s="1"/>
  <c r="U78" i="65" s="1"/>
  <c r="J78" i="65"/>
  <c r="M78" i="65" s="1"/>
  <c r="Q77" i="65"/>
  <c r="S77" i="65" s="1"/>
  <c r="U77" i="65" s="1"/>
  <c r="J77" i="65"/>
  <c r="M77" i="65" s="1"/>
  <c r="Q76" i="65"/>
  <c r="S76" i="65" s="1"/>
  <c r="U76" i="65" s="1"/>
  <c r="J76" i="65"/>
  <c r="M76" i="65" s="1"/>
  <c r="Q75" i="65"/>
  <c r="S75" i="65" s="1"/>
  <c r="U75" i="65" s="1"/>
  <c r="J75" i="65"/>
  <c r="M75" i="65" s="1"/>
  <c r="Q74" i="65"/>
  <c r="S74" i="65" s="1"/>
  <c r="U74" i="65" s="1"/>
  <c r="J74" i="65"/>
  <c r="M74" i="65" s="1"/>
  <c r="Q73" i="65"/>
  <c r="S73" i="65" s="1"/>
  <c r="U73" i="65" s="1"/>
  <c r="J73" i="65"/>
  <c r="M73" i="65" s="1"/>
  <c r="Q72" i="65"/>
  <c r="S72" i="65" s="1"/>
  <c r="U72" i="65" s="1"/>
  <c r="J72" i="65"/>
  <c r="M72" i="65" s="1"/>
  <c r="Q71" i="65"/>
  <c r="S71" i="65" s="1"/>
  <c r="U71" i="65" s="1"/>
  <c r="J71" i="65"/>
  <c r="M71" i="65" s="1"/>
  <c r="Q70" i="65"/>
  <c r="S70" i="65" s="1"/>
  <c r="U70" i="65" s="1"/>
  <c r="J70" i="65"/>
  <c r="M70" i="65" s="1"/>
  <c r="Q69" i="65"/>
  <c r="S69" i="65" s="1"/>
  <c r="U69" i="65" s="1"/>
  <c r="J69" i="65"/>
  <c r="M69" i="65" s="1"/>
  <c r="Q68" i="65"/>
  <c r="S68" i="65" s="1"/>
  <c r="U68" i="65" s="1"/>
  <c r="J68" i="65"/>
  <c r="M68" i="65" s="1"/>
  <c r="Q67" i="65"/>
  <c r="S67" i="65" s="1"/>
  <c r="U67" i="65" s="1"/>
  <c r="J67" i="65"/>
  <c r="M67" i="65" s="1"/>
  <c r="Q66" i="65"/>
  <c r="S66" i="65" s="1"/>
  <c r="U66" i="65" s="1"/>
  <c r="J66" i="65"/>
  <c r="M66" i="65" s="1"/>
  <c r="Q65" i="65"/>
  <c r="S65" i="65" s="1"/>
  <c r="U65" i="65" s="1"/>
  <c r="J65" i="65"/>
  <c r="M65" i="65" s="1"/>
  <c r="Q64" i="65"/>
  <c r="S64" i="65" s="1"/>
  <c r="U64" i="65" s="1"/>
  <c r="J64" i="65"/>
  <c r="M64" i="65" s="1"/>
  <c r="Q63" i="65"/>
  <c r="S63" i="65" s="1"/>
  <c r="U63" i="65" s="1"/>
  <c r="J63" i="65"/>
  <c r="M63" i="65" s="1"/>
  <c r="Q62" i="65"/>
  <c r="S62" i="65" s="1"/>
  <c r="U62" i="65" s="1"/>
  <c r="J62" i="65"/>
  <c r="M62" i="65" s="1"/>
  <c r="Q61" i="65"/>
  <c r="S61" i="65" s="1"/>
  <c r="U61" i="65" s="1"/>
  <c r="J61" i="65"/>
  <c r="M61" i="65" s="1"/>
  <c r="Q60" i="65"/>
  <c r="S60" i="65" s="1"/>
  <c r="U60" i="65" s="1"/>
  <c r="J60" i="65"/>
  <c r="M60" i="65" s="1"/>
  <c r="Q59" i="65"/>
  <c r="S59" i="65" s="1"/>
  <c r="U59" i="65" s="1"/>
  <c r="J59" i="65"/>
  <c r="M59" i="65" s="1"/>
  <c r="Q58" i="65"/>
  <c r="S58" i="65" s="1"/>
  <c r="U58" i="65" s="1"/>
  <c r="J58" i="65"/>
  <c r="M58" i="65" s="1"/>
  <c r="Q57" i="65"/>
  <c r="S57" i="65" s="1"/>
  <c r="U57" i="65" s="1"/>
  <c r="J57" i="65"/>
  <c r="M57" i="65" s="1"/>
  <c r="Q56" i="65"/>
  <c r="S56" i="65" s="1"/>
  <c r="U56" i="65" s="1"/>
  <c r="J56" i="65"/>
  <c r="M56" i="65" s="1"/>
  <c r="Q55" i="65"/>
  <c r="S55" i="65" s="1"/>
  <c r="U55" i="65" s="1"/>
  <c r="J55" i="65"/>
  <c r="M55" i="65" s="1"/>
  <c r="Q54" i="65"/>
  <c r="S54" i="65" s="1"/>
  <c r="U54" i="65" s="1"/>
  <c r="J54" i="65"/>
  <c r="M54" i="65" s="1"/>
  <c r="Q53" i="65"/>
  <c r="S53" i="65" s="1"/>
  <c r="U53" i="65" s="1"/>
  <c r="J53" i="65"/>
  <c r="M53" i="65" s="1"/>
  <c r="Q52" i="65"/>
  <c r="S52" i="65" s="1"/>
  <c r="U52" i="65" s="1"/>
  <c r="J52" i="65"/>
  <c r="M52" i="65" s="1"/>
  <c r="Q51" i="65"/>
  <c r="S51" i="65" s="1"/>
  <c r="U51" i="65" s="1"/>
  <c r="J51" i="65"/>
  <c r="M51" i="65" s="1"/>
  <c r="Q50" i="65"/>
  <c r="S50" i="65" s="1"/>
  <c r="U50" i="65" s="1"/>
  <c r="J50" i="65"/>
  <c r="M50" i="65" s="1"/>
  <c r="Q49" i="65"/>
  <c r="S49" i="65" s="1"/>
  <c r="U49" i="65" s="1"/>
  <c r="J49" i="65"/>
  <c r="M49" i="65" s="1"/>
  <c r="Q48" i="65"/>
  <c r="S48" i="65" s="1"/>
  <c r="U48" i="65" s="1"/>
  <c r="J48" i="65"/>
  <c r="M48" i="65" s="1"/>
  <c r="Q47" i="65"/>
  <c r="S47" i="65" s="1"/>
  <c r="U47" i="65" s="1"/>
  <c r="J47" i="65"/>
  <c r="M47" i="65" s="1"/>
  <c r="Q46" i="65"/>
  <c r="S46" i="65" s="1"/>
  <c r="U46" i="65" s="1"/>
  <c r="J46" i="65"/>
  <c r="M46" i="65" s="1"/>
  <c r="Q45" i="65"/>
  <c r="S45" i="65" s="1"/>
  <c r="U45" i="65" s="1"/>
  <c r="J45" i="65"/>
  <c r="M45" i="65" s="1"/>
  <c r="Q44" i="65"/>
  <c r="S44" i="65" s="1"/>
  <c r="U44" i="65" s="1"/>
  <c r="J44" i="65"/>
  <c r="M44" i="65" s="1"/>
  <c r="Q43" i="65"/>
  <c r="S43" i="65" s="1"/>
  <c r="U43" i="65" s="1"/>
  <c r="J43" i="65"/>
  <c r="M43" i="65" s="1"/>
  <c r="Q42" i="65"/>
  <c r="S42" i="65" s="1"/>
  <c r="U42" i="65" s="1"/>
  <c r="J42" i="65"/>
  <c r="M42" i="65" s="1"/>
  <c r="Q41" i="65"/>
  <c r="S41" i="65" s="1"/>
  <c r="U41" i="65" s="1"/>
  <c r="J41" i="65"/>
  <c r="M41" i="65" s="1"/>
  <c r="Q40" i="65"/>
  <c r="S40" i="65" s="1"/>
  <c r="U40" i="65" s="1"/>
  <c r="J40" i="65"/>
  <c r="M40" i="65" s="1"/>
  <c r="Q39" i="65"/>
  <c r="S39" i="65" s="1"/>
  <c r="U39" i="65" s="1"/>
  <c r="J39" i="65"/>
  <c r="M39" i="65" s="1"/>
  <c r="Q38" i="65"/>
  <c r="S38" i="65" s="1"/>
  <c r="U38" i="65" s="1"/>
  <c r="J38" i="65"/>
  <c r="M38" i="65" s="1"/>
  <c r="Q37" i="65"/>
  <c r="S37" i="65" s="1"/>
  <c r="U37" i="65" s="1"/>
  <c r="J37" i="65"/>
  <c r="M37" i="65" s="1"/>
  <c r="Q36" i="65"/>
  <c r="S36" i="65" s="1"/>
  <c r="U36" i="65" s="1"/>
  <c r="J36" i="65"/>
  <c r="M36" i="65" s="1"/>
  <c r="Q35" i="65"/>
  <c r="S35" i="65" s="1"/>
  <c r="U35" i="65" s="1"/>
  <c r="J35" i="65"/>
  <c r="M35" i="65" s="1"/>
  <c r="Q34" i="65"/>
  <c r="S34" i="65" s="1"/>
  <c r="U34" i="65" s="1"/>
  <c r="J34" i="65"/>
  <c r="M34" i="65" s="1"/>
  <c r="Q33" i="65"/>
  <c r="S33" i="65" s="1"/>
  <c r="U33" i="65" s="1"/>
  <c r="J33" i="65"/>
  <c r="M33" i="65" s="1"/>
  <c r="Q32" i="65"/>
  <c r="S32" i="65" s="1"/>
  <c r="U32" i="65" s="1"/>
  <c r="J32" i="65"/>
  <c r="M32" i="65" s="1"/>
  <c r="Q31" i="65"/>
  <c r="S31" i="65" s="1"/>
  <c r="U31" i="65" s="1"/>
  <c r="J31" i="65"/>
  <c r="M31" i="65" s="1"/>
  <c r="Q30" i="65"/>
  <c r="S30" i="65" s="1"/>
  <c r="U30" i="65" s="1"/>
  <c r="J30" i="65"/>
  <c r="M30" i="65" s="1"/>
  <c r="Q29" i="65"/>
  <c r="S29" i="65" s="1"/>
  <c r="U29" i="65" s="1"/>
  <c r="J29" i="65"/>
  <c r="M29" i="65" s="1"/>
  <c r="Q28" i="65"/>
  <c r="S28" i="65" s="1"/>
  <c r="U28" i="65" s="1"/>
  <c r="J28" i="65"/>
  <c r="M28" i="65" s="1"/>
  <c r="Q27" i="65"/>
  <c r="S27" i="65" s="1"/>
  <c r="U27" i="65" s="1"/>
  <c r="J27" i="65"/>
  <c r="M27" i="65" s="1"/>
  <c r="Q26" i="65"/>
  <c r="S26" i="65" s="1"/>
  <c r="U26" i="65" s="1"/>
  <c r="J26" i="65"/>
  <c r="M26" i="65" s="1"/>
  <c r="Q25" i="65"/>
  <c r="S25" i="65" s="1"/>
  <c r="U25" i="65" s="1"/>
  <c r="J25" i="65"/>
  <c r="M25" i="65" s="1"/>
  <c r="Q24" i="65"/>
  <c r="S24" i="65" s="1"/>
  <c r="U24" i="65" s="1"/>
  <c r="J24" i="65"/>
  <c r="M24" i="65" s="1"/>
  <c r="Q23" i="65"/>
  <c r="S23" i="65" s="1"/>
  <c r="U23" i="65" s="1"/>
  <c r="J23" i="65"/>
  <c r="M23" i="65" s="1"/>
  <c r="Q22" i="65"/>
  <c r="S22" i="65" s="1"/>
  <c r="U22" i="65" s="1"/>
  <c r="J22" i="65"/>
  <c r="M22" i="65" s="1"/>
  <c r="Q21" i="65"/>
  <c r="S21" i="65" s="1"/>
  <c r="U21" i="65" s="1"/>
  <c r="J21" i="65"/>
  <c r="M21" i="65" s="1"/>
  <c r="Q20" i="65"/>
  <c r="S20" i="65" s="1"/>
  <c r="U20" i="65" s="1"/>
  <c r="J20" i="65"/>
  <c r="M20" i="65" s="1"/>
  <c r="Q19" i="65"/>
  <c r="S19" i="65" s="1"/>
  <c r="U19" i="65" s="1"/>
  <c r="J19" i="65"/>
  <c r="M19" i="65" s="1"/>
  <c r="Q18" i="65"/>
  <c r="S18" i="65" s="1"/>
  <c r="U18" i="65" s="1"/>
  <c r="J18" i="65"/>
  <c r="M18" i="65" s="1"/>
  <c r="Q17" i="65"/>
  <c r="S17" i="65" s="1"/>
  <c r="U17" i="65" s="1"/>
  <c r="J17" i="65"/>
  <c r="M17" i="65" s="1"/>
  <c r="Q16" i="65"/>
  <c r="S16" i="65" s="1"/>
  <c r="U16" i="65" s="1"/>
  <c r="J16" i="65"/>
  <c r="M16" i="65" s="1"/>
  <c r="Q15" i="65"/>
  <c r="S15" i="65" s="1"/>
  <c r="U15" i="65" s="1"/>
  <c r="J15" i="65"/>
  <c r="M15" i="65" s="1"/>
  <c r="Q14" i="65"/>
  <c r="S14" i="65" s="1"/>
  <c r="U14" i="65" s="1"/>
  <c r="J14" i="65"/>
  <c r="M14" i="65" s="1"/>
  <c r="Q13" i="65"/>
  <c r="S13" i="65" s="1"/>
  <c r="U13" i="65" s="1"/>
  <c r="J13" i="65"/>
  <c r="M13" i="65" s="1"/>
  <c r="Q12" i="65"/>
  <c r="S12" i="65" s="1"/>
  <c r="U12" i="65" s="1"/>
  <c r="J12" i="65"/>
  <c r="M12" i="65" s="1"/>
  <c r="Q11" i="65"/>
  <c r="S11" i="65" s="1"/>
  <c r="U11" i="65" s="1"/>
  <c r="J11" i="65"/>
  <c r="M11" i="65" s="1"/>
  <c r="Q10" i="65"/>
  <c r="S10" i="65" s="1"/>
  <c r="U10" i="65" s="1"/>
  <c r="J10" i="65"/>
  <c r="M10" i="65" s="1"/>
  <c r="Q9" i="65"/>
  <c r="S9" i="65" s="1"/>
  <c r="U9" i="65" s="1"/>
  <c r="J9" i="65"/>
  <c r="M9" i="65" s="1"/>
  <c r="S8" i="65"/>
  <c r="U8" i="65" s="1"/>
  <c r="J8" i="65"/>
  <c r="M8" i="65" s="1"/>
  <c r="S7" i="65"/>
  <c r="U7" i="65" s="1"/>
  <c r="J7" i="65"/>
  <c r="M7" i="65" s="1"/>
  <c r="S6" i="65"/>
  <c r="U6" i="65" s="1"/>
  <c r="J6" i="65"/>
  <c r="M6" i="65" s="1"/>
  <c r="S5" i="65"/>
  <c r="U5" i="65" s="1"/>
  <c r="J5" i="65"/>
  <c r="M5" i="65" s="1"/>
  <c r="T33" i="15"/>
  <c r="Q33" i="15"/>
  <c r="P33" i="15"/>
  <c r="O33" i="15"/>
  <c r="T32" i="15"/>
  <c r="Q32" i="15"/>
  <c r="P32" i="15"/>
  <c r="O32" i="15"/>
  <c r="T31" i="15"/>
  <c r="Q31" i="15"/>
  <c r="P31" i="15"/>
  <c r="O31" i="15"/>
  <c r="T30" i="15"/>
  <c r="Q30" i="15"/>
  <c r="P30" i="15"/>
  <c r="O30" i="15"/>
  <c r="T29" i="15"/>
  <c r="Q29" i="15"/>
  <c r="P29" i="15"/>
  <c r="O29" i="15"/>
  <c r="T28" i="15"/>
  <c r="Q28" i="15"/>
  <c r="P28" i="15"/>
  <c r="O28" i="15"/>
  <c r="T27" i="15"/>
  <c r="Q27" i="15"/>
  <c r="P27" i="15"/>
  <c r="O27" i="15"/>
  <c r="T26" i="15"/>
  <c r="Q26" i="15"/>
  <c r="P26" i="15"/>
  <c r="O26" i="15"/>
  <c r="T25" i="15"/>
  <c r="Q25" i="15"/>
  <c r="P25" i="15"/>
  <c r="O25" i="15"/>
  <c r="T24" i="15"/>
  <c r="Q24" i="15"/>
  <c r="P24" i="15"/>
  <c r="O24" i="15"/>
  <c r="T23" i="15"/>
  <c r="Q23" i="15"/>
  <c r="P23" i="15"/>
  <c r="O23" i="15"/>
  <c r="T22" i="15"/>
  <c r="Q22" i="15"/>
  <c r="P22" i="15"/>
  <c r="O22" i="15"/>
  <c r="T21" i="15"/>
  <c r="Q21" i="15"/>
  <c r="P21" i="15"/>
  <c r="O21" i="15"/>
  <c r="T20" i="15"/>
  <c r="Q20" i="15"/>
  <c r="P20" i="15"/>
  <c r="O20" i="15"/>
  <c r="T19" i="15"/>
  <c r="Q19" i="15"/>
  <c r="P19" i="15"/>
  <c r="O19" i="15"/>
  <c r="T18" i="15"/>
  <c r="Q18" i="15"/>
  <c r="P18" i="15"/>
  <c r="O18" i="15"/>
  <c r="T17" i="15"/>
  <c r="Q17" i="15"/>
  <c r="P17" i="15"/>
  <c r="O17" i="15"/>
  <c r="T16" i="15"/>
  <c r="Q16" i="15"/>
  <c r="P16" i="15"/>
  <c r="O16" i="15"/>
  <c r="T15" i="15"/>
  <c r="R15" i="15"/>
  <c r="Q15" i="15"/>
  <c r="P15" i="15"/>
  <c r="O15" i="15"/>
  <c r="T14" i="15"/>
  <c r="Q14" i="15"/>
  <c r="P14" i="15"/>
  <c r="O14" i="15"/>
  <c r="T13" i="15"/>
  <c r="Q13" i="15"/>
  <c r="P13" i="15"/>
  <c r="O13" i="15"/>
  <c r="T12" i="15"/>
  <c r="Q12" i="15"/>
  <c r="P12" i="15"/>
  <c r="O12" i="15"/>
  <c r="T11" i="15"/>
  <c r="Q11" i="15"/>
  <c r="P11" i="15"/>
  <c r="O11" i="15"/>
  <c r="T10" i="15"/>
  <c r="Q10" i="15"/>
  <c r="P10" i="15"/>
  <c r="O10" i="15"/>
  <c r="T9" i="15"/>
  <c r="Q9" i="15"/>
  <c r="P9" i="15"/>
  <c r="O9" i="15"/>
  <c r="T8" i="15"/>
  <c r="Q8" i="15"/>
  <c r="P8" i="15"/>
  <c r="O8" i="15"/>
  <c r="O7" i="15"/>
  <c r="C216" i="44" l="1"/>
  <c r="E216" i="44" s="1"/>
  <c r="G216" i="44" s="1"/>
  <c r="E219" i="44"/>
  <c r="G219" i="44" s="1"/>
  <c r="C219" i="45" s="1"/>
  <c r="E219" i="45" s="1"/>
  <c r="G219" i="45" s="1"/>
  <c r="C219" i="46" s="1"/>
  <c r="E219" i="46" s="1"/>
  <c r="G219" i="46" s="1"/>
  <c r="C219" i="47" s="1"/>
  <c r="E219" i="47" s="1"/>
  <c r="C219" i="44"/>
  <c r="C218" i="44"/>
  <c r="E218" i="44" s="1"/>
  <c r="G218" i="44" s="1"/>
  <c r="C212" i="44"/>
  <c r="E212" i="44" s="1"/>
  <c r="G212" i="44" s="1"/>
  <c r="C212" i="45" s="1"/>
  <c r="E212" i="45" s="1"/>
  <c r="G212" i="45" s="1"/>
  <c r="C212" i="46" s="1"/>
  <c r="E220" i="44"/>
  <c r="G220" i="44" s="1"/>
  <c r="C220" i="45" s="1"/>
  <c r="E221" i="44"/>
  <c r="G221" i="44" s="1"/>
  <c r="C221" i="45" s="1"/>
  <c r="E211" i="43"/>
  <c r="G211" i="43" s="1"/>
  <c r="E222" i="55"/>
  <c r="G222" i="55" s="1"/>
  <c r="C222" i="56" s="1"/>
  <c r="E217" i="47"/>
  <c r="E214" i="43"/>
  <c r="G214" i="43" s="1"/>
  <c r="C214" i="44" s="1"/>
  <c r="E213" i="45"/>
  <c r="G213" i="45" s="1"/>
  <c r="C213" i="46" s="1"/>
  <c r="E215" i="47"/>
  <c r="R35" i="15"/>
  <c r="N243" i="65"/>
  <c r="N244" i="65" s="1"/>
  <c r="K230" i="65"/>
  <c r="O244" i="65"/>
  <c r="O245" i="65" s="1"/>
  <c r="O245" i="64"/>
  <c r="N245" i="64"/>
  <c r="M245" i="64"/>
  <c r="K238" i="64"/>
  <c r="N34" i="15" s="1"/>
  <c r="K235" i="64"/>
  <c r="J232" i="64"/>
  <c r="J210" i="64"/>
  <c r="M210" i="64" s="1"/>
  <c r="J209" i="64"/>
  <c r="M209" i="64" s="1"/>
  <c r="J208" i="64"/>
  <c r="M208" i="64" s="1"/>
  <c r="J207" i="64"/>
  <c r="M207" i="64" s="1"/>
  <c r="J206" i="64"/>
  <c r="M206" i="64" s="1"/>
  <c r="J205" i="64"/>
  <c r="M205" i="64" s="1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M189" i="64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X107" i="64"/>
  <c r="J107" i="64"/>
  <c r="M107" i="64" s="1"/>
  <c r="J106" i="64"/>
  <c r="M106" i="64" s="1"/>
  <c r="Z105" i="64"/>
  <c r="J105" i="64"/>
  <c r="M105" i="64" s="1"/>
  <c r="Q104" i="64"/>
  <c r="S104" i="64" s="1"/>
  <c r="U104" i="64" s="1"/>
  <c r="J104" i="64"/>
  <c r="M104" i="64" s="1"/>
  <c r="Q103" i="64"/>
  <c r="S103" i="64" s="1"/>
  <c r="U103" i="64" s="1"/>
  <c r="J103" i="64"/>
  <c r="M103" i="64" s="1"/>
  <c r="Q102" i="64"/>
  <c r="S102" i="64" s="1"/>
  <c r="U102" i="64" s="1"/>
  <c r="J102" i="64"/>
  <c r="M102" i="64" s="1"/>
  <c r="Q101" i="64"/>
  <c r="S101" i="64" s="1"/>
  <c r="U101" i="64" s="1"/>
  <c r="J101" i="64"/>
  <c r="M101" i="64" s="1"/>
  <c r="Q100" i="64"/>
  <c r="S100" i="64" s="1"/>
  <c r="U100" i="64" s="1"/>
  <c r="J100" i="64"/>
  <c r="M100" i="64" s="1"/>
  <c r="Q99" i="64"/>
  <c r="S99" i="64" s="1"/>
  <c r="U99" i="64" s="1"/>
  <c r="J99" i="64"/>
  <c r="M99" i="64" s="1"/>
  <c r="Q98" i="64"/>
  <c r="S98" i="64" s="1"/>
  <c r="U98" i="64" s="1"/>
  <c r="J98" i="64"/>
  <c r="M98" i="64" s="1"/>
  <c r="Q97" i="64"/>
  <c r="S97" i="64" s="1"/>
  <c r="U97" i="64" s="1"/>
  <c r="J97" i="64"/>
  <c r="M97" i="64" s="1"/>
  <c r="Q96" i="64"/>
  <c r="S96" i="64" s="1"/>
  <c r="U96" i="64" s="1"/>
  <c r="J96" i="64"/>
  <c r="M96" i="64" s="1"/>
  <c r="Q95" i="64"/>
  <c r="S95" i="64" s="1"/>
  <c r="U95" i="64" s="1"/>
  <c r="J95" i="64"/>
  <c r="M95" i="64" s="1"/>
  <c r="Q94" i="64"/>
  <c r="S94" i="64" s="1"/>
  <c r="U94" i="64" s="1"/>
  <c r="J94" i="64"/>
  <c r="M94" i="64" s="1"/>
  <c r="Q93" i="64"/>
  <c r="S93" i="64" s="1"/>
  <c r="U93" i="64" s="1"/>
  <c r="J93" i="64"/>
  <c r="M93" i="64" s="1"/>
  <c r="Q92" i="64"/>
  <c r="S92" i="64" s="1"/>
  <c r="U92" i="64" s="1"/>
  <c r="J92" i="64"/>
  <c r="M92" i="64" s="1"/>
  <c r="Q91" i="64"/>
  <c r="S91" i="64" s="1"/>
  <c r="U91" i="64" s="1"/>
  <c r="J91" i="64"/>
  <c r="M91" i="64" s="1"/>
  <c r="Q90" i="64"/>
  <c r="S90" i="64" s="1"/>
  <c r="U90" i="64" s="1"/>
  <c r="J90" i="64"/>
  <c r="M90" i="64" s="1"/>
  <c r="Q89" i="64"/>
  <c r="S89" i="64" s="1"/>
  <c r="U89" i="64" s="1"/>
  <c r="J89" i="64"/>
  <c r="M89" i="64" s="1"/>
  <c r="Q88" i="64"/>
  <c r="S88" i="64" s="1"/>
  <c r="U88" i="64" s="1"/>
  <c r="J88" i="64"/>
  <c r="M88" i="64" s="1"/>
  <c r="Q87" i="64"/>
  <c r="S87" i="64" s="1"/>
  <c r="U87" i="64" s="1"/>
  <c r="J87" i="64"/>
  <c r="M87" i="64" s="1"/>
  <c r="Q86" i="64"/>
  <c r="S86" i="64" s="1"/>
  <c r="U86" i="64" s="1"/>
  <c r="J86" i="64"/>
  <c r="M86" i="64" s="1"/>
  <c r="Q85" i="64"/>
  <c r="S85" i="64" s="1"/>
  <c r="U85" i="64" s="1"/>
  <c r="J85" i="64"/>
  <c r="M85" i="64" s="1"/>
  <c r="Q84" i="64"/>
  <c r="S84" i="64" s="1"/>
  <c r="U84" i="64" s="1"/>
  <c r="J84" i="64"/>
  <c r="M84" i="64" s="1"/>
  <c r="Q83" i="64"/>
  <c r="S83" i="64" s="1"/>
  <c r="U83" i="64" s="1"/>
  <c r="J83" i="64"/>
  <c r="M83" i="64" s="1"/>
  <c r="Q82" i="64"/>
  <c r="S82" i="64" s="1"/>
  <c r="U82" i="64" s="1"/>
  <c r="J82" i="64"/>
  <c r="M82" i="64" s="1"/>
  <c r="Q81" i="64"/>
  <c r="S81" i="64" s="1"/>
  <c r="U81" i="64" s="1"/>
  <c r="J81" i="64"/>
  <c r="M81" i="64" s="1"/>
  <c r="Q80" i="64"/>
  <c r="S80" i="64" s="1"/>
  <c r="U80" i="64" s="1"/>
  <c r="J80" i="64"/>
  <c r="M80" i="64" s="1"/>
  <c r="Q79" i="64"/>
  <c r="S79" i="64" s="1"/>
  <c r="U79" i="64" s="1"/>
  <c r="J79" i="64"/>
  <c r="M79" i="64" s="1"/>
  <c r="Q78" i="64"/>
  <c r="S78" i="64" s="1"/>
  <c r="U78" i="64" s="1"/>
  <c r="J78" i="64"/>
  <c r="M78" i="64" s="1"/>
  <c r="Q77" i="64"/>
  <c r="S77" i="64" s="1"/>
  <c r="U77" i="64" s="1"/>
  <c r="J77" i="64"/>
  <c r="M77" i="64" s="1"/>
  <c r="Q76" i="64"/>
  <c r="S76" i="64" s="1"/>
  <c r="U76" i="64" s="1"/>
  <c r="J76" i="64"/>
  <c r="M76" i="64" s="1"/>
  <c r="Q75" i="64"/>
  <c r="S75" i="64" s="1"/>
  <c r="U75" i="64" s="1"/>
  <c r="J75" i="64"/>
  <c r="M75" i="64" s="1"/>
  <c r="Q74" i="64"/>
  <c r="S74" i="64" s="1"/>
  <c r="U74" i="64" s="1"/>
  <c r="J74" i="64"/>
  <c r="M74" i="64" s="1"/>
  <c r="Q73" i="64"/>
  <c r="S73" i="64" s="1"/>
  <c r="U73" i="64" s="1"/>
  <c r="J73" i="64"/>
  <c r="M73" i="64" s="1"/>
  <c r="Q72" i="64"/>
  <c r="S72" i="64" s="1"/>
  <c r="U72" i="64" s="1"/>
  <c r="J72" i="64"/>
  <c r="M72" i="64" s="1"/>
  <c r="Q71" i="64"/>
  <c r="S71" i="64" s="1"/>
  <c r="U71" i="64" s="1"/>
  <c r="J71" i="64"/>
  <c r="M71" i="64" s="1"/>
  <c r="Q70" i="64"/>
  <c r="S70" i="64" s="1"/>
  <c r="U70" i="64" s="1"/>
  <c r="J70" i="64"/>
  <c r="M70" i="64" s="1"/>
  <c r="Q69" i="64"/>
  <c r="S69" i="64" s="1"/>
  <c r="U69" i="64" s="1"/>
  <c r="J69" i="64"/>
  <c r="M69" i="64" s="1"/>
  <c r="Q68" i="64"/>
  <c r="S68" i="64" s="1"/>
  <c r="U68" i="64" s="1"/>
  <c r="J68" i="64"/>
  <c r="M68" i="64" s="1"/>
  <c r="Q67" i="64"/>
  <c r="S67" i="64" s="1"/>
  <c r="U67" i="64" s="1"/>
  <c r="J67" i="64"/>
  <c r="M67" i="64" s="1"/>
  <c r="Q66" i="64"/>
  <c r="S66" i="64" s="1"/>
  <c r="U66" i="64" s="1"/>
  <c r="J66" i="64"/>
  <c r="M66" i="64" s="1"/>
  <c r="Q65" i="64"/>
  <c r="S65" i="64" s="1"/>
  <c r="U65" i="64" s="1"/>
  <c r="J65" i="64"/>
  <c r="M65" i="64" s="1"/>
  <c r="Q64" i="64"/>
  <c r="S64" i="64" s="1"/>
  <c r="U64" i="64" s="1"/>
  <c r="J64" i="64"/>
  <c r="M64" i="64" s="1"/>
  <c r="Q63" i="64"/>
  <c r="S63" i="64" s="1"/>
  <c r="U63" i="64" s="1"/>
  <c r="J63" i="64"/>
  <c r="M63" i="64" s="1"/>
  <c r="Q62" i="64"/>
  <c r="S62" i="64" s="1"/>
  <c r="U62" i="64" s="1"/>
  <c r="J62" i="64"/>
  <c r="M62" i="64" s="1"/>
  <c r="Q61" i="64"/>
  <c r="S61" i="64" s="1"/>
  <c r="U61" i="64" s="1"/>
  <c r="J61" i="64"/>
  <c r="M61" i="64" s="1"/>
  <c r="Q60" i="64"/>
  <c r="S60" i="64" s="1"/>
  <c r="U60" i="64" s="1"/>
  <c r="J60" i="64"/>
  <c r="M60" i="64" s="1"/>
  <c r="Q59" i="64"/>
  <c r="S59" i="64" s="1"/>
  <c r="U59" i="64" s="1"/>
  <c r="J59" i="64"/>
  <c r="M59" i="64" s="1"/>
  <c r="Q58" i="64"/>
  <c r="S58" i="64" s="1"/>
  <c r="U58" i="64" s="1"/>
  <c r="J58" i="64"/>
  <c r="M58" i="64" s="1"/>
  <c r="Q57" i="64"/>
  <c r="S57" i="64" s="1"/>
  <c r="U57" i="64" s="1"/>
  <c r="J57" i="64"/>
  <c r="M57" i="64" s="1"/>
  <c r="Q56" i="64"/>
  <c r="S56" i="64" s="1"/>
  <c r="U56" i="64" s="1"/>
  <c r="J56" i="64"/>
  <c r="M56" i="64" s="1"/>
  <c r="Q55" i="64"/>
  <c r="S55" i="64" s="1"/>
  <c r="U55" i="64" s="1"/>
  <c r="J55" i="64"/>
  <c r="M55" i="64" s="1"/>
  <c r="Q54" i="64"/>
  <c r="S54" i="64" s="1"/>
  <c r="U54" i="64" s="1"/>
  <c r="J54" i="64"/>
  <c r="M54" i="64" s="1"/>
  <c r="Q53" i="64"/>
  <c r="S53" i="64" s="1"/>
  <c r="U53" i="64" s="1"/>
  <c r="J53" i="64"/>
  <c r="M53" i="64" s="1"/>
  <c r="Q52" i="64"/>
  <c r="S52" i="64" s="1"/>
  <c r="U52" i="64" s="1"/>
  <c r="J52" i="64"/>
  <c r="M52" i="64" s="1"/>
  <c r="Q51" i="64"/>
  <c r="S51" i="64" s="1"/>
  <c r="U51" i="64" s="1"/>
  <c r="J51" i="64"/>
  <c r="M51" i="64" s="1"/>
  <c r="Q50" i="64"/>
  <c r="S50" i="64" s="1"/>
  <c r="U50" i="64" s="1"/>
  <c r="J50" i="64"/>
  <c r="M50" i="64" s="1"/>
  <c r="Q49" i="64"/>
  <c r="S49" i="64" s="1"/>
  <c r="U49" i="64" s="1"/>
  <c r="J49" i="64"/>
  <c r="M49" i="64" s="1"/>
  <c r="Q48" i="64"/>
  <c r="S48" i="64" s="1"/>
  <c r="U48" i="64" s="1"/>
  <c r="J48" i="64"/>
  <c r="M48" i="64" s="1"/>
  <c r="Q47" i="64"/>
  <c r="S47" i="64" s="1"/>
  <c r="U47" i="64" s="1"/>
  <c r="J47" i="64"/>
  <c r="M47" i="64" s="1"/>
  <c r="Q46" i="64"/>
  <c r="S46" i="64" s="1"/>
  <c r="U46" i="64" s="1"/>
  <c r="J46" i="64"/>
  <c r="M46" i="64" s="1"/>
  <c r="Q45" i="64"/>
  <c r="S45" i="64" s="1"/>
  <c r="U45" i="64" s="1"/>
  <c r="J45" i="64"/>
  <c r="M45" i="64" s="1"/>
  <c r="Q44" i="64"/>
  <c r="S44" i="64" s="1"/>
  <c r="U44" i="64" s="1"/>
  <c r="J44" i="64"/>
  <c r="M44" i="64" s="1"/>
  <c r="Q43" i="64"/>
  <c r="S43" i="64" s="1"/>
  <c r="U43" i="64" s="1"/>
  <c r="J43" i="64"/>
  <c r="M43" i="64" s="1"/>
  <c r="Q42" i="64"/>
  <c r="S42" i="64" s="1"/>
  <c r="U42" i="64" s="1"/>
  <c r="J42" i="64"/>
  <c r="M42" i="64" s="1"/>
  <c r="Q41" i="64"/>
  <c r="S41" i="64" s="1"/>
  <c r="U41" i="64" s="1"/>
  <c r="J41" i="64"/>
  <c r="M41" i="64" s="1"/>
  <c r="Q40" i="64"/>
  <c r="S40" i="64" s="1"/>
  <c r="U40" i="64" s="1"/>
  <c r="J40" i="64"/>
  <c r="M40" i="64" s="1"/>
  <c r="Q39" i="64"/>
  <c r="S39" i="64" s="1"/>
  <c r="U39" i="64" s="1"/>
  <c r="J39" i="64"/>
  <c r="M39" i="64" s="1"/>
  <c r="Q38" i="64"/>
  <c r="S38" i="64" s="1"/>
  <c r="U38" i="64" s="1"/>
  <c r="J38" i="64"/>
  <c r="M38" i="64" s="1"/>
  <c r="Q37" i="64"/>
  <c r="S37" i="64" s="1"/>
  <c r="U37" i="64" s="1"/>
  <c r="J37" i="64"/>
  <c r="M37" i="64" s="1"/>
  <c r="Q36" i="64"/>
  <c r="S36" i="64" s="1"/>
  <c r="U36" i="64" s="1"/>
  <c r="J36" i="64"/>
  <c r="M36" i="64" s="1"/>
  <c r="Q35" i="64"/>
  <c r="S35" i="64" s="1"/>
  <c r="U35" i="64" s="1"/>
  <c r="J35" i="64"/>
  <c r="M35" i="64" s="1"/>
  <c r="Q34" i="64"/>
  <c r="S34" i="64" s="1"/>
  <c r="U34" i="64" s="1"/>
  <c r="J34" i="64"/>
  <c r="M34" i="64" s="1"/>
  <c r="Q33" i="64"/>
  <c r="S33" i="64" s="1"/>
  <c r="U33" i="64" s="1"/>
  <c r="J33" i="64"/>
  <c r="M33" i="64" s="1"/>
  <c r="Q32" i="64"/>
  <c r="S32" i="64" s="1"/>
  <c r="U32" i="64" s="1"/>
  <c r="J32" i="64"/>
  <c r="M32" i="64" s="1"/>
  <c r="Q31" i="64"/>
  <c r="S31" i="64" s="1"/>
  <c r="U31" i="64" s="1"/>
  <c r="J31" i="64"/>
  <c r="M31" i="64" s="1"/>
  <c r="Q30" i="64"/>
  <c r="S30" i="64" s="1"/>
  <c r="U30" i="64" s="1"/>
  <c r="J30" i="64"/>
  <c r="M30" i="64" s="1"/>
  <c r="Q29" i="64"/>
  <c r="S29" i="64" s="1"/>
  <c r="U29" i="64" s="1"/>
  <c r="J29" i="64"/>
  <c r="M29" i="64" s="1"/>
  <c r="Q28" i="64"/>
  <c r="S28" i="64" s="1"/>
  <c r="U28" i="64" s="1"/>
  <c r="J28" i="64"/>
  <c r="M28" i="64" s="1"/>
  <c r="Q27" i="64"/>
  <c r="S27" i="64" s="1"/>
  <c r="U27" i="64" s="1"/>
  <c r="J27" i="64"/>
  <c r="M27" i="64" s="1"/>
  <c r="Q26" i="64"/>
  <c r="S26" i="64" s="1"/>
  <c r="U26" i="64" s="1"/>
  <c r="J26" i="64"/>
  <c r="M26" i="64" s="1"/>
  <c r="Q25" i="64"/>
  <c r="S25" i="64" s="1"/>
  <c r="U25" i="64" s="1"/>
  <c r="J25" i="64"/>
  <c r="M25" i="64" s="1"/>
  <c r="Q24" i="64"/>
  <c r="S24" i="64" s="1"/>
  <c r="U24" i="64" s="1"/>
  <c r="J24" i="64"/>
  <c r="M24" i="64" s="1"/>
  <c r="Q23" i="64"/>
  <c r="S23" i="64" s="1"/>
  <c r="U23" i="64" s="1"/>
  <c r="J23" i="64"/>
  <c r="M23" i="64" s="1"/>
  <c r="Q22" i="64"/>
  <c r="S22" i="64" s="1"/>
  <c r="U22" i="64" s="1"/>
  <c r="J22" i="64"/>
  <c r="M22" i="64" s="1"/>
  <c r="Q21" i="64"/>
  <c r="S21" i="64" s="1"/>
  <c r="U21" i="64" s="1"/>
  <c r="J21" i="64"/>
  <c r="M21" i="64" s="1"/>
  <c r="Q20" i="64"/>
  <c r="S20" i="64" s="1"/>
  <c r="U20" i="64" s="1"/>
  <c r="J20" i="64"/>
  <c r="M20" i="64" s="1"/>
  <c r="Q19" i="64"/>
  <c r="S19" i="64" s="1"/>
  <c r="U19" i="64" s="1"/>
  <c r="J19" i="64"/>
  <c r="M19" i="64" s="1"/>
  <c r="Q18" i="64"/>
  <c r="S18" i="64" s="1"/>
  <c r="U18" i="64" s="1"/>
  <c r="J18" i="64"/>
  <c r="M18" i="64" s="1"/>
  <c r="Q17" i="64"/>
  <c r="S17" i="64" s="1"/>
  <c r="U17" i="64" s="1"/>
  <c r="J17" i="64"/>
  <c r="M17" i="64" s="1"/>
  <c r="Q16" i="64"/>
  <c r="S16" i="64" s="1"/>
  <c r="U16" i="64" s="1"/>
  <c r="J16" i="64"/>
  <c r="M16" i="64" s="1"/>
  <c r="Q15" i="64"/>
  <c r="S15" i="64" s="1"/>
  <c r="U15" i="64" s="1"/>
  <c r="J15" i="64"/>
  <c r="M15" i="64" s="1"/>
  <c r="Q14" i="64"/>
  <c r="S14" i="64" s="1"/>
  <c r="U14" i="64" s="1"/>
  <c r="J14" i="64"/>
  <c r="M14" i="64" s="1"/>
  <c r="Q13" i="64"/>
  <c r="S13" i="64" s="1"/>
  <c r="U13" i="64" s="1"/>
  <c r="J13" i="64"/>
  <c r="M13" i="64" s="1"/>
  <c r="Q12" i="64"/>
  <c r="S12" i="64" s="1"/>
  <c r="U12" i="64" s="1"/>
  <c r="J12" i="64"/>
  <c r="M12" i="64" s="1"/>
  <c r="Q11" i="64"/>
  <c r="S11" i="64" s="1"/>
  <c r="U11" i="64" s="1"/>
  <c r="J11" i="64"/>
  <c r="M11" i="64" s="1"/>
  <c r="Q10" i="64"/>
  <c r="S10" i="64" s="1"/>
  <c r="U10" i="64" s="1"/>
  <c r="J10" i="64"/>
  <c r="M10" i="64" s="1"/>
  <c r="Q9" i="64"/>
  <c r="S9" i="64" s="1"/>
  <c r="U9" i="64" s="1"/>
  <c r="J9" i="64"/>
  <c r="M9" i="64" s="1"/>
  <c r="S8" i="64"/>
  <c r="U8" i="64" s="1"/>
  <c r="J8" i="64"/>
  <c r="M8" i="64" s="1"/>
  <c r="S7" i="64"/>
  <c r="U7" i="64" s="1"/>
  <c r="J7" i="64"/>
  <c r="M7" i="64" s="1"/>
  <c r="S6" i="64"/>
  <c r="U6" i="64" s="1"/>
  <c r="J6" i="64"/>
  <c r="M6" i="64" s="1"/>
  <c r="S5" i="64"/>
  <c r="U5" i="64" s="1"/>
  <c r="J5" i="64"/>
  <c r="M5" i="64" s="1"/>
  <c r="O245" i="63"/>
  <c r="O246" i="63" s="1"/>
  <c r="N245" i="63"/>
  <c r="M245" i="63"/>
  <c r="K238" i="63"/>
  <c r="N33" i="15" s="1"/>
  <c r="K235" i="63"/>
  <c r="J232" i="63"/>
  <c r="J210" i="63"/>
  <c r="M210" i="63" s="1"/>
  <c r="J209" i="63"/>
  <c r="M209" i="63" s="1"/>
  <c r="J208" i="63"/>
  <c r="M208" i="63" s="1"/>
  <c r="J207" i="63"/>
  <c r="M207" i="63" s="1"/>
  <c r="J206" i="63"/>
  <c r="M206" i="63" s="1"/>
  <c r="J205" i="63"/>
  <c r="M205" i="63" s="1"/>
  <c r="J204" i="63"/>
  <c r="M204" i="63" s="1"/>
  <c r="J203" i="63"/>
  <c r="M203" i="63" s="1"/>
  <c r="J202" i="63"/>
  <c r="M202" i="63" s="1"/>
  <c r="J201" i="63"/>
  <c r="M201" i="63" s="1"/>
  <c r="J200" i="63"/>
  <c r="M200" i="63" s="1"/>
  <c r="J199" i="63"/>
  <c r="M199" i="63" s="1"/>
  <c r="J198" i="63"/>
  <c r="M198" i="63" s="1"/>
  <c r="J197" i="63"/>
  <c r="M197" i="63" s="1"/>
  <c r="J196" i="63"/>
  <c r="M196" i="63" s="1"/>
  <c r="J195" i="63"/>
  <c r="M195" i="63" s="1"/>
  <c r="J194" i="63"/>
  <c r="M194" i="63" s="1"/>
  <c r="J193" i="63"/>
  <c r="M193" i="63" s="1"/>
  <c r="J192" i="63"/>
  <c r="M192" i="63" s="1"/>
  <c r="J191" i="63"/>
  <c r="M191" i="63" s="1"/>
  <c r="J190" i="63"/>
  <c r="M190" i="63" s="1"/>
  <c r="M189" i="63"/>
  <c r="J188" i="63"/>
  <c r="M188" i="63" s="1"/>
  <c r="J187" i="63"/>
  <c r="M187" i="63" s="1"/>
  <c r="J186" i="63"/>
  <c r="M186" i="63" s="1"/>
  <c r="J185" i="63"/>
  <c r="M185" i="63" s="1"/>
  <c r="J184" i="63"/>
  <c r="M184" i="63" s="1"/>
  <c r="J183" i="63"/>
  <c r="M183" i="63" s="1"/>
  <c r="J182" i="63"/>
  <c r="M182" i="63" s="1"/>
  <c r="J181" i="63"/>
  <c r="M181" i="63" s="1"/>
  <c r="J180" i="63"/>
  <c r="M180" i="63" s="1"/>
  <c r="J179" i="63"/>
  <c r="M179" i="63" s="1"/>
  <c r="J178" i="63"/>
  <c r="M178" i="63" s="1"/>
  <c r="J177" i="63"/>
  <c r="M177" i="63" s="1"/>
  <c r="J176" i="63"/>
  <c r="M176" i="63" s="1"/>
  <c r="J175" i="63"/>
  <c r="M175" i="63" s="1"/>
  <c r="J174" i="63"/>
  <c r="M174" i="63" s="1"/>
  <c r="J173" i="63"/>
  <c r="M173" i="63" s="1"/>
  <c r="J172" i="63"/>
  <c r="M172" i="63" s="1"/>
  <c r="J171" i="63"/>
  <c r="M171" i="63" s="1"/>
  <c r="J170" i="63"/>
  <c r="M170" i="63" s="1"/>
  <c r="J169" i="63"/>
  <c r="M169" i="63" s="1"/>
  <c r="J168" i="63"/>
  <c r="M168" i="63" s="1"/>
  <c r="J167" i="63"/>
  <c r="M167" i="63" s="1"/>
  <c r="J166" i="63"/>
  <c r="M166" i="63" s="1"/>
  <c r="J165" i="63"/>
  <c r="M165" i="63" s="1"/>
  <c r="J164" i="63"/>
  <c r="M164" i="63" s="1"/>
  <c r="J163" i="63"/>
  <c r="M163" i="63" s="1"/>
  <c r="J162" i="63"/>
  <c r="M162" i="63" s="1"/>
  <c r="J161" i="63"/>
  <c r="M161" i="63" s="1"/>
  <c r="J160" i="63"/>
  <c r="M160" i="63" s="1"/>
  <c r="J159" i="63"/>
  <c r="M159" i="63" s="1"/>
  <c r="J158" i="63"/>
  <c r="M158" i="63" s="1"/>
  <c r="J157" i="63"/>
  <c r="M157" i="63" s="1"/>
  <c r="J156" i="63"/>
  <c r="M156" i="63" s="1"/>
  <c r="J155" i="63"/>
  <c r="M155" i="63" s="1"/>
  <c r="J154" i="63"/>
  <c r="M154" i="63" s="1"/>
  <c r="J153" i="63"/>
  <c r="M153" i="63" s="1"/>
  <c r="J152" i="63"/>
  <c r="M152" i="63" s="1"/>
  <c r="J151" i="63"/>
  <c r="M151" i="63" s="1"/>
  <c r="J150" i="63"/>
  <c r="M150" i="63" s="1"/>
  <c r="J149" i="63"/>
  <c r="M149" i="63" s="1"/>
  <c r="J148" i="63"/>
  <c r="M148" i="63" s="1"/>
  <c r="J147" i="63"/>
  <c r="M147" i="63" s="1"/>
  <c r="J146" i="63"/>
  <c r="M146" i="63" s="1"/>
  <c r="J145" i="63"/>
  <c r="M145" i="63" s="1"/>
  <c r="J144" i="63"/>
  <c r="M144" i="63" s="1"/>
  <c r="J143" i="63"/>
  <c r="M143" i="63" s="1"/>
  <c r="J142" i="63"/>
  <c r="M142" i="63" s="1"/>
  <c r="J141" i="63"/>
  <c r="M141" i="63" s="1"/>
  <c r="J140" i="63"/>
  <c r="M140" i="63" s="1"/>
  <c r="J139" i="63"/>
  <c r="M139" i="63" s="1"/>
  <c r="J138" i="63"/>
  <c r="M138" i="63" s="1"/>
  <c r="J137" i="63"/>
  <c r="M137" i="63" s="1"/>
  <c r="J136" i="63"/>
  <c r="M136" i="63" s="1"/>
  <c r="J135" i="63"/>
  <c r="M135" i="63" s="1"/>
  <c r="J134" i="63"/>
  <c r="M134" i="63" s="1"/>
  <c r="J133" i="63"/>
  <c r="M133" i="63" s="1"/>
  <c r="J132" i="63"/>
  <c r="M132" i="63" s="1"/>
  <c r="J131" i="63"/>
  <c r="M131" i="63" s="1"/>
  <c r="J130" i="63"/>
  <c r="M130" i="63" s="1"/>
  <c r="J129" i="63"/>
  <c r="M129" i="63" s="1"/>
  <c r="J128" i="63"/>
  <c r="M128" i="63" s="1"/>
  <c r="J127" i="63"/>
  <c r="M127" i="63" s="1"/>
  <c r="J126" i="63"/>
  <c r="M126" i="63" s="1"/>
  <c r="J125" i="63"/>
  <c r="M125" i="63" s="1"/>
  <c r="J124" i="63"/>
  <c r="M124" i="63" s="1"/>
  <c r="J123" i="63"/>
  <c r="M123" i="63" s="1"/>
  <c r="J122" i="63"/>
  <c r="M122" i="63" s="1"/>
  <c r="J121" i="63"/>
  <c r="M121" i="63" s="1"/>
  <c r="J120" i="63"/>
  <c r="M120" i="63" s="1"/>
  <c r="J119" i="63"/>
  <c r="M119" i="63" s="1"/>
  <c r="J118" i="63"/>
  <c r="M118" i="63" s="1"/>
  <c r="J117" i="63"/>
  <c r="M117" i="63" s="1"/>
  <c r="J116" i="63"/>
  <c r="M116" i="63" s="1"/>
  <c r="J115" i="63"/>
  <c r="M115" i="63" s="1"/>
  <c r="J114" i="63"/>
  <c r="M114" i="63" s="1"/>
  <c r="J113" i="63"/>
  <c r="M113" i="63" s="1"/>
  <c r="J112" i="63"/>
  <c r="M112" i="63" s="1"/>
  <c r="J111" i="63"/>
  <c r="M111" i="63" s="1"/>
  <c r="J110" i="63"/>
  <c r="M110" i="63" s="1"/>
  <c r="J109" i="63"/>
  <c r="M109" i="63" s="1"/>
  <c r="J108" i="63"/>
  <c r="M108" i="63" s="1"/>
  <c r="X107" i="63"/>
  <c r="J107" i="63"/>
  <c r="M107" i="63" s="1"/>
  <c r="J106" i="63"/>
  <c r="M106" i="63" s="1"/>
  <c r="Z105" i="63"/>
  <c r="J105" i="63"/>
  <c r="M105" i="63" s="1"/>
  <c r="Q104" i="63"/>
  <c r="S104" i="63" s="1"/>
  <c r="U104" i="63" s="1"/>
  <c r="J104" i="63"/>
  <c r="M104" i="63" s="1"/>
  <c r="Q103" i="63"/>
  <c r="S103" i="63" s="1"/>
  <c r="U103" i="63" s="1"/>
  <c r="J103" i="63"/>
  <c r="M103" i="63" s="1"/>
  <c r="Q102" i="63"/>
  <c r="S102" i="63" s="1"/>
  <c r="U102" i="63" s="1"/>
  <c r="J102" i="63"/>
  <c r="M102" i="63" s="1"/>
  <c r="Q101" i="63"/>
  <c r="S101" i="63" s="1"/>
  <c r="U101" i="63" s="1"/>
  <c r="J101" i="63"/>
  <c r="M101" i="63" s="1"/>
  <c r="Q100" i="63"/>
  <c r="S100" i="63" s="1"/>
  <c r="U100" i="63" s="1"/>
  <c r="J100" i="63"/>
  <c r="M100" i="63" s="1"/>
  <c r="Q99" i="63"/>
  <c r="S99" i="63" s="1"/>
  <c r="U99" i="63" s="1"/>
  <c r="J99" i="63"/>
  <c r="M99" i="63" s="1"/>
  <c r="Q98" i="63"/>
  <c r="S98" i="63" s="1"/>
  <c r="U98" i="63" s="1"/>
  <c r="J98" i="63"/>
  <c r="M98" i="63" s="1"/>
  <c r="Q97" i="63"/>
  <c r="S97" i="63" s="1"/>
  <c r="U97" i="63" s="1"/>
  <c r="J97" i="63"/>
  <c r="M97" i="63" s="1"/>
  <c r="Q96" i="63"/>
  <c r="S96" i="63" s="1"/>
  <c r="U96" i="63" s="1"/>
  <c r="J96" i="63"/>
  <c r="M96" i="63" s="1"/>
  <c r="Q95" i="63"/>
  <c r="S95" i="63" s="1"/>
  <c r="U95" i="63" s="1"/>
  <c r="J95" i="63"/>
  <c r="M95" i="63" s="1"/>
  <c r="Q94" i="63"/>
  <c r="S94" i="63" s="1"/>
  <c r="U94" i="63" s="1"/>
  <c r="J94" i="63"/>
  <c r="M94" i="63" s="1"/>
  <c r="Q93" i="63"/>
  <c r="S93" i="63" s="1"/>
  <c r="U93" i="63" s="1"/>
  <c r="J93" i="63"/>
  <c r="M93" i="63" s="1"/>
  <c r="Q92" i="63"/>
  <c r="S92" i="63" s="1"/>
  <c r="U92" i="63" s="1"/>
  <c r="J92" i="63"/>
  <c r="M92" i="63" s="1"/>
  <c r="Q91" i="63"/>
  <c r="S91" i="63" s="1"/>
  <c r="U91" i="63" s="1"/>
  <c r="J91" i="63"/>
  <c r="M91" i="63" s="1"/>
  <c r="Q90" i="63"/>
  <c r="S90" i="63" s="1"/>
  <c r="U90" i="63" s="1"/>
  <c r="J90" i="63"/>
  <c r="M90" i="63" s="1"/>
  <c r="Q89" i="63"/>
  <c r="S89" i="63" s="1"/>
  <c r="U89" i="63" s="1"/>
  <c r="J89" i="63"/>
  <c r="M89" i="63" s="1"/>
  <c r="Q88" i="63"/>
  <c r="S88" i="63" s="1"/>
  <c r="U88" i="63" s="1"/>
  <c r="J88" i="63"/>
  <c r="M88" i="63" s="1"/>
  <c r="Q87" i="63"/>
  <c r="S87" i="63" s="1"/>
  <c r="U87" i="63" s="1"/>
  <c r="J87" i="63"/>
  <c r="M87" i="63" s="1"/>
  <c r="Q86" i="63"/>
  <c r="S86" i="63" s="1"/>
  <c r="U86" i="63" s="1"/>
  <c r="J86" i="63"/>
  <c r="M86" i="63" s="1"/>
  <c r="Q85" i="63"/>
  <c r="S85" i="63" s="1"/>
  <c r="U85" i="63" s="1"/>
  <c r="J85" i="63"/>
  <c r="M85" i="63" s="1"/>
  <c r="Q84" i="63"/>
  <c r="S84" i="63" s="1"/>
  <c r="U84" i="63" s="1"/>
  <c r="J84" i="63"/>
  <c r="M84" i="63" s="1"/>
  <c r="Q83" i="63"/>
  <c r="S83" i="63" s="1"/>
  <c r="U83" i="63" s="1"/>
  <c r="J83" i="63"/>
  <c r="M83" i="63" s="1"/>
  <c r="Q82" i="63"/>
  <c r="S82" i="63" s="1"/>
  <c r="U82" i="63" s="1"/>
  <c r="J82" i="63"/>
  <c r="M82" i="63" s="1"/>
  <c r="Q81" i="63"/>
  <c r="S81" i="63" s="1"/>
  <c r="U81" i="63" s="1"/>
  <c r="J81" i="63"/>
  <c r="M81" i="63" s="1"/>
  <c r="Q80" i="63"/>
  <c r="S80" i="63" s="1"/>
  <c r="U80" i="63" s="1"/>
  <c r="J80" i="63"/>
  <c r="M80" i="63" s="1"/>
  <c r="Q79" i="63"/>
  <c r="S79" i="63" s="1"/>
  <c r="U79" i="63" s="1"/>
  <c r="J79" i="63"/>
  <c r="M79" i="63" s="1"/>
  <c r="Q78" i="63"/>
  <c r="S78" i="63" s="1"/>
  <c r="U78" i="63" s="1"/>
  <c r="J78" i="63"/>
  <c r="M78" i="63" s="1"/>
  <c r="Q77" i="63"/>
  <c r="S77" i="63" s="1"/>
  <c r="U77" i="63" s="1"/>
  <c r="J77" i="63"/>
  <c r="M77" i="63" s="1"/>
  <c r="Q76" i="63"/>
  <c r="S76" i="63" s="1"/>
  <c r="U76" i="63" s="1"/>
  <c r="J76" i="63"/>
  <c r="M76" i="63" s="1"/>
  <c r="Q75" i="63"/>
  <c r="S75" i="63" s="1"/>
  <c r="U75" i="63" s="1"/>
  <c r="J75" i="63"/>
  <c r="M75" i="63" s="1"/>
  <c r="Q74" i="63"/>
  <c r="S74" i="63" s="1"/>
  <c r="U74" i="63" s="1"/>
  <c r="J74" i="63"/>
  <c r="M74" i="63" s="1"/>
  <c r="Q73" i="63"/>
  <c r="S73" i="63" s="1"/>
  <c r="U73" i="63" s="1"/>
  <c r="J73" i="63"/>
  <c r="M73" i="63" s="1"/>
  <c r="Q72" i="63"/>
  <c r="S72" i="63" s="1"/>
  <c r="U72" i="63" s="1"/>
  <c r="J72" i="63"/>
  <c r="M72" i="63" s="1"/>
  <c r="Q71" i="63"/>
  <c r="S71" i="63" s="1"/>
  <c r="U71" i="63" s="1"/>
  <c r="J71" i="63"/>
  <c r="M71" i="63" s="1"/>
  <c r="Q70" i="63"/>
  <c r="S70" i="63" s="1"/>
  <c r="U70" i="63" s="1"/>
  <c r="J70" i="63"/>
  <c r="M70" i="63" s="1"/>
  <c r="Q69" i="63"/>
  <c r="S69" i="63" s="1"/>
  <c r="U69" i="63" s="1"/>
  <c r="J69" i="63"/>
  <c r="M69" i="63" s="1"/>
  <c r="Q68" i="63"/>
  <c r="S68" i="63" s="1"/>
  <c r="U68" i="63" s="1"/>
  <c r="J68" i="63"/>
  <c r="M68" i="63" s="1"/>
  <c r="Q67" i="63"/>
  <c r="S67" i="63" s="1"/>
  <c r="U67" i="63" s="1"/>
  <c r="J67" i="63"/>
  <c r="M67" i="63" s="1"/>
  <c r="Q66" i="63"/>
  <c r="S66" i="63" s="1"/>
  <c r="U66" i="63" s="1"/>
  <c r="J66" i="63"/>
  <c r="M66" i="63" s="1"/>
  <c r="Q65" i="63"/>
  <c r="S65" i="63" s="1"/>
  <c r="U65" i="63" s="1"/>
  <c r="J65" i="63"/>
  <c r="M65" i="63" s="1"/>
  <c r="Q64" i="63"/>
  <c r="S64" i="63" s="1"/>
  <c r="U64" i="63" s="1"/>
  <c r="J64" i="63"/>
  <c r="M64" i="63" s="1"/>
  <c r="Q63" i="63"/>
  <c r="S63" i="63" s="1"/>
  <c r="U63" i="63" s="1"/>
  <c r="J63" i="63"/>
  <c r="M63" i="63" s="1"/>
  <c r="Q62" i="63"/>
  <c r="S62" i="63" s="1"/>
  <c r="U62" i="63" s="1"/>
  <c r="J62" i="63"/>
  <c r="M62" i="63" s="1"/>
  <c r="Q61" i="63"/>
  <c r="S61" i="63" s="1"/>
  <c r="U61" i="63" s="1"/>
  <c r="J61" i="63"/>
  <c r="M61" i="63" s="1"/>
  <c r="Q60" i="63"/>
  <c r="S60" i="63" s="1"/>
  <c r="U60" i="63" s="1"/>
  <c r="J60" i="63"/>
  <c r="M60" i="63" s="1"/>
  <c r="Q59" i="63"/>
  <c r="S59" i="63" s="1"/>
  <c r="U59" i="63" s="1"/>
  <c r="J59" i="63"/>
  <c r="M59" i="63" s="1"/>
  <c r="Q58" i="63"/>
  <c r="S58" i="63" s="1"/>
  <c r="U58" i="63" s="1"/>
  <c r="J58" i="63"/>
  <c r="M58" i="63" s="1"/>
  <c r="Q57" i="63"/>
  <c r="S57" i="63" s="1"/>
  <c r="U57" i="63" s="1"/>
  <c r="J57" i="63"/>
  <c r="M57" i="63" s="1"/>
  <c r="Q56" i="63"/>
  <c r="S56" i="63" s="1"/>
  <c r="U56" i="63" s="1"/>
  <c r="J56" i="63"/>
  <c r="M56" i="63" s="1"/>
  <c r="Q55" i="63"/>
  <c r="S55" i="63" s="1"/>
  <c r="U55" i="63" s="1"/>
  <c r="J55" i="63"/>
  <c r="M55" i="63" s="1"/>
  <c r="Q54" i="63"/>
  <c r="S54" i="63" s="1"/>
  <c r="U54" i="63" s="1"/>
  <c r="J54" i="63"/>
  <c r="M54" i="63" s="1"/>
  <c r="Q53" i="63"/>
  <c r="S53" i="63" s="1"/>
  <c r="U53" i="63" s="1"/>
  <c r="J53" i="63"/>
  <c r="M53" i="63" s="1"/>
  <c r="Q52" i="63"/>
  <c r="S52" i="63" s="1"/>
  <c r="U52" i="63" s="1"/>
  <c r="J52" i="63"/>
  <c r="M52" i="63" s="1"/>
  <c r="Q51" i="63"/>
  <c r="S51" i="63" s="1"/>
  <c r="U51" i="63" s="1"/>
  <c r="J51" i="63"/>
  <c r="M51" i="63" s="1"/>
  <c r="Q50" i="63"/>
  <c r="S50" i="63" s="1"/>
  <c r="U50" i="63" s="1"/>
  <c r="J50" i="63"/>
  <c r="M50" i="63" s="1"/>
  <c r="Q49" i="63"/>
  <c r="S49" i="63" s="1"/>
  <c r="U49" i="63" s="1"/>
  <c r="J49" i="63"/>
  <c r="M49" i="63" s="1"/>
  <c r="Q48" i="63"/>
  <c r="S48" i="63" s="1"/>
  <c r="U48" i="63" s="1"/>
  <c r="J48" i="63"/>
  <c r="M48" i="63" s="1"/>
  <c r="Q47" i="63"/>
  <c r="S47" i="63" s="1"/>
  <c r="U47" i="63" s="1"/>
  <c r="J47" i="63"/>
  <c r="M47" i="63" s="1"/>
  <c r="Q46" i="63"/>
  <c r="S46" i="63" s="1"/>
  <c r="U46" i="63" s="1"/>
  <c r="J46" i="63"/>
  <c r="M46" i="63" s="1"/>
  <c r="Q45" i="63"/>
  <c r="S45" i="63" s="1"/>
  <c r="U45" i="63" s="1"/>
  <c r="J45" i="63"/>
  <c r="M45" i="63" s="1"/>
  <c r="Q44" i="63"/>
  <c r="S44" i="63" s="1"/>
  <c r="U44" i="63" s="1"/>
  <c r="J44" i="63"/>
  <c r="M44" i="63" s="1"/>
  <c r="Q43" i="63"/>
  <c r="S43" i="63" s="1"/>
  <c r="U43" i="63" s="1"/>
  <c r="J43" i="63"/>
  <c r="M43" i="63" s="1"/>
  <c r="Q42" i="63"/>
  <c r="S42" i="63" s="1"/>
  <c r="U42" i="63" s="1"/>
  <c r="J42" i="63"/>
  <c r="M42" i="63" s="1"/>
  <c r="Q41" i="63"/>
  <c r="S41" i="63" s="1"/>
  <c r="U41" i="63" s="1"/>
  <c r="J41" i="63"/>
  <c r="M41" i="63" s="1"/>
  <c r="Q40" i="63"/>
  <c r="S40" i="63" s="1"/>
  <c r="U40" i="63" s="1"/>
  <c r="J40" i="63"/>
  <c r="M40" i="63" s="1"/>
  <c r="Q39" i="63"/>
  <c r="S39" i="63" s="1"/>
  <c r="U39" i="63" s="1"/>
  <c r="J39" i="63"/>
  <c r="M39" i="63" s="1"/>
  <c r="Q38" i="63"/>
  <c r="S38" i="63" s="1"/>
  <c r="U38" i="63" s="1"/>
  <c r="J38" i="63"/>
  <c r="M38" i="63" s="1"/>
  <c r="Q37" i="63"/>
  <c r="S37" i="63" s="1"/>
  <c r="U37" i="63" s="1"/>
  <c r="J37" i="63"/>
  <c r="M37" i="63" s="1"/>
  <c r="Q36" i="63"/>
  <c r="S36" i="63" s="1"/>
  <c r="U36" i="63" s="1"/>
  <c r="J36" i="63"/>
  <c r="M36" i="63" s="1"/>
  <c r="Q35" i="63"/>
  <c r="S35" i="63" s="1"/>
  <c r="U35" i="63" s="1"/>
  <c r="J35" i="63"/>
  <c r="M35" i="63" s="1"/>
  <c r="Q34" i="63"/>
  <c r="S34" i="63" s="1"/>
  <c r="U34" i="63" s="1"/>
  <c r="J34" i="63"/>
  <c r="M34" i="63" s="1"/>
  <c r="Q33" i="63"/>
  <c r="S33" i="63" s="1"/>
  <c r="U33" i="63" s="1"/>
  <c r="J33" i="63"/>
  <c r="M33" i="63" s="1"/>
  <c r="Q32" i="63"/>
  <c r="S32" i="63" s="1"/>
  <c r="U32" i="63" s="1"/>
  <c r="J32" i="63"/>
  <c r="M32" i="63" s="1"/>
  <c r="Q31" i="63"/>
  <c r="S31" i="63" s="1"/>
  <c r="U31" i="63" s="1"/>
  <c r="J31" i="63"/>
  <c r="M31" i="63" s="1"/>
  <c r="Q30" i="63"/>
  <c r="S30" i="63" s="1"/>
  <c r="U30" i="63" s="1"/>
  <c r="J30" i="63"/>
  <c r="M30" i="63" s="1"/>
  <c r="Q29" i="63"/>
  <c r="S29" i="63" s="1"/>
  <c r="U29" i="63" s="1"/>
  <c r="J29" i="63"/>
  <c r="M29" i="63" s="1"/>
  <c r="Q28" i="63"/>
  <c r="S28" i="63" s="1"/>
  <c r="U28" i="63" s="1"/>
  <c r="J28" i="63"/>
  <c r="M28" i="63" s="1"/>
  <c r="Q27" i="63"/>
  <c r="S27" i="63" s="1"/>
  <c r="U27" i="63" s="1"/>
  <c r="J27" i="63"/>
  <c r="M27" i="63" s="1"/>
  <c r="Q26" i="63"/>
  <c r="S26" i="63" s="1"/>
  <c r="U26" i="63" s="1"/>
  <c r="J26" i="63"/>
  <c r="M26" i="63" s="1"/>
  <c r="Q25" i="63"/>
  <c r="S25" i="63" s="1"/>
  <c r="U25" i="63" s="1"/>
  <c r="J25" i="63"/>
  <c r="M25" i="63" s="1"/>
  <c r="Q24" i="63"/>
  <c r="S24" i="63" s="1"/>
  <c r="U24" i="63" s="1"/>
  <c r="J24" i="63"/>
  <c r="M24" i="63" s="1"/>
  <c r="Q23" i="63"/>
  <c r="S23" i="63" s="1"/>
  <c r="U23" i="63" s="1"/>
  <c r="J23" i="63"/>
  <c r="M23" i="63" s="1"/>
  <c r="Q22" i="63"/>
  <c r="S22" i="63" s="1"/>
  <c r="U22" i="63" s="1"/>
  <c r="J22" i="63"/>
  <c r="M22" i="63" s="1"/>
  <c r="Q21" i="63"/>
  <c r="S21" i="63" s="1"/>
  <c r="U21" i="63" s="1"/>
  <c r="J21" i="63"/>
  <c r="M21" i="63" s="1"/>
  <c r="Q20" i="63"/>
  <c r="S20" i="63" s="1"/>
  <c r="U20" i="63" s="1"/>
  <c r="J20" i="63"/>
  <c r="M20" i="63" s="1"/>
  <c r="Q19" i="63"/>
  <c r="S19" i="63" s="1"/>
  <c r="U19" i="63" s="1"/>
  <c r="J19" i="63"/>
  <c r="M19" i="63" s="1"/>
  <c r="Q18" i="63"/>
  <c r="S18" i="63" s="1"/>
  <c r="U18" i="63" s="1"/>
  <c r="J18" i="63"/>
  <c r="M18" i="63" s="1"/>
  <c r="Q17" i="63"/>
  <c r="S17" i="63" s="1"/>
  <c r="U17" i="63" s="1"/>
  <c r="J17" i="63"/>
  <c r="M17" i="63" s="1"/>
  <c r="Q16" i="63"/>
  <c r="S16" i="63" s="1"/>
  <c r="U16" i="63" s="1"/>
  <c r="J16" i="63"/>
  <c r="M16" i="63" s="1"/>
  <c r="Q15" i="63"/>
  <c r="S15" i="63" s="1"/>
  <c r="U15" i="63" s="1"/>
  <c r="J15" i="63"/>
  <c r="M15" i="63" s="1"/>
  <c r="Q14" i="63"/>
  <c r="S14" i="63" s="1"/>
  <c r="U14" i="63" s="1"/>
  <c r="J14" i="63"/>
  <c r="M14" i="63" s="1"/>
  <c r="Q13" i="63"/>
  <c r="S13" i="63" s="1"/>
  <c r="U13" i="63" s="1"/>
  <c r="J13" i="63"/>
  <c r="M13" i="63" s="1"/>
  <c r="Q12" i="63"/>
  <c r="S12" i="63" s="1"/>
  <c r="U12" i="63" s="1"/>
  <c r="J12" i="63"/>
  <c r="M12" i="63" s="1"/>
  <c r="Q11" i="63"/>
  <c r="S11" i="63" s="1"/>
  <c r="U11" i="63" s="1"/>
  <c r="J11" i="63"/>
  <c r="M11" i="63" s="1"/>
  <c r="Q10" i="63"/>
  <c r="S10" i="63" s="1"/>
  <c r="U10" i="63" s="1"/>
  <c r="J10" i="63"/>
  <c r="M10" i="63" s="1"/>
  <c r="Q9" i="63"/>
  <c r="S9" i="63" s="1"/>
  <c r="U9" i="63" s="1"/>
  <c r="J9" i="63"/>
  <c r="M9" i="63" s="1"/>
  <c r="S8" i="63"/>
  <c r="U8" i="63" s="1"/>
  <c r="J8" i="63"/>
  <c r="M8" i="63" s="1"/>
  <c r="S7" i="63"/>
  <c r="U7" i="63" s="1"/>
  <c r="J7" i="63"/>
  <c r="M7" i="63" s="1"/>
  <c r="S6" i="63"/>
  <c r="U6" i="63" s="1"/>
  <c r="J6" i="63"/>
  <c r="M6" i="63" s="1"/>
  <c r="S5" i="63"/>
  <c r="U5" i="63" s="1"/>
  <c r="J5" i="63"/>
  <c r="M5" i="63" s="1"/>
  <c r="O244" i="62"/>
  <c r="N244" i="62"/>
  <c r="M244" i="62"/>
  <c r="K237" i="62"/>
  <c r="N32" i="15" s="1"/>
  <c r="K234" i="62"/>
  <c r="J231" i="62"/>
  <c r="J210" i="62"/>
  <c r="M210" i="62" s="1"/>
  <c r="J209" i="62"/>
  <c r="M209" i="62" s="1"/>
  <c r="J208" i="62"/>
  <c r="M208" i="62" s="1"/>
  <c r="J207" i="62"/>
  <c r="M207" i="62" s="1"/>
  <c r="J206" i="62"/>
  <c r="M206" i="62" s="1"/>
  <c r="J205" i="62"/>
  <c r="M205" i="62" s="1"/>
  <c r="J204" i="62"/>
  <c r="M204" i="62" s="1"/>
  <c r="J203" i="62"/>
  <c r="M203" i="62" s="1"/>
  <c r="J202" i="62"/>
  <c r="M202" i="62" s="1"/>
  <c r="J201" i="62"/>
  <c r="M201" i="62" s="1"/>
  <c r="J200" i="62"/>
  <c r="M200" i="62" s="1"/>
  <c r="J199" i="62"/>
  <c r="M199" i="62" s="1"/>
  <c r="J198" i="62"/>
  <c r="M198" i="62" s="1"/>
  <c r="J197" i="62"/>
  <c r="M197" i="62" s="1"/>
  <c r="J196" i="62"/>
  <c r="M196" i="62" s="1"/>
  <c r="J195" i="62"/>
  <c r="M195" i="62" s="1"/>
  <c r="J194" i="62"/>
  <c r="M194" i="62" s="1"/>
  <c r="J193" i="62"/>
  <c r="M193" i="62" s="1"/>
  <c r="J192" i="62"/>
  <c r="M192" i="62" s="1"/>
  <c r="J191" i="62"/>
  <c r="M191" i="62" s="1"/>
  <c r="J190" i="62"/>
  <c r="M190" i="62" s="1"/>
  <c r="M189" i="62"/>
  <c r="J188" i="62"/>
  <c r="M188" i="62" s="1"/>
  <c r="J187" i="62"/>
  <c r="M187" i="62" s="1"/>
  <c r="J186" i="62"/>
  <c r="M186" i="62" s="1"/>
  <c r="J185" i="62"/>
  <c r="M185" i="62" s="1"/>
  <c r="J184" i="62"/>
  <c r="M184" i="62" s="1"/>
  <c r="J183" i="62"/>
  <c r="M183" i="62" s="1"/>
  <c r="J182" i="62"/>
  <c r="M182" i="62" s="1"/>
  <c r="J181" i="62"/>
  <c r="M181" i="62" s="1"/>
  <c r="J180" i="62"/>
  <c r="M180" i="62" s="1"/>
  <c r="J179" i="62"/>
  <c r="M179" i="62" s="1"/>
  <c r="J178" i="62"/>
  <c r="M178" i="62" s="1"/>
  <c r="J177" i="62"/>
  <c r="M177" i="62" s="1"/>
  <c r="J176" i="62"/>
  <c r="M176" i="62" s="1"/>
  <c r="J175" i="62"/>
  <c r="M175" i="62" s="1"/>
  <c r="J174" i="62"/>
  <c r="M174" i="62" s="1"/>
  <c r="J173" i="62"/>
  <c r="M173" i="62" s="1"/>
  <c r="J172" i="62"/>
  <c r="M172" i="62" s="1"/>
  <c r="J171" i="62"/>
  <c r="M171" i="62" s="1"/>
  <c r="J170" i="62"/>
  <c r="M170" i="62" s="1"/>
  <c r="J169" i="62"/>
  <c r="M169" i="62" s="1"/>
  <c r="J168" i="62"/>
  <c r="M168" i="62" s="1"/>
  <c r="J167" i="62"/>
  <c r="M167" i="62" s="1"/>
  <c r="J166" i="62"/>
  <c r="M166" i="62" s="1"/>
  <c r="J165" i="62"/>
  <c r="M165" i="62" s="1"/>
  <c r="J164" i="62"/>
  <c r="M164" i="62" s="1"/>
  <c r="J163" i="62"/>
  <c r="M163" i="62" s="1"/>
  <c r="J162" i="62"/>
  <c r="M162" i="62" s="1"/>
  <c r="J161" i="62"/>
  <c r="M161" i="62" s="1"/>
  <c r="J160" i="62"/>
  <c r="M160" i="62" s="1"/>
  <c r="J159" i="62"/>
  <c r="M159" i="62" s="1"/>
  <c r="J158" i="62"/>
  <c r="M158" i="62" s="1"/>
  <c r="J157" i="62"/>
  <c r="M157" i="62" s="1"/>
  <c r="J156" i="62"/>
  <c r="M156" i="62" s="1"/>
  <c r="J155" i="62"/>
  <c r="M155" i="62" s="1"/>
  <c r="J154" i="62"/>
  <c r="M154" i="62" s="1"/>
  <c r="J153" i="62"/>
  <c r="M153" i="62" s="1"/>
  <c r="J152" i="62"/>
  <c r="M152" i="62" s="1"/>
  <c r="J151" i="62"/>
  <c r="M151" i="62" s="1"/>
  <c r="J150" i="62"/>
  <c r="M150" i="62" s="1"/>
  <c r="J149" i="62"/>
  <c r="M149" i="62" s="1"/>
  <c r="J148" i="62"/>
  <c r="M148" i="62" s="1"/>
  <c r="J147" i="62"/>
  <c r="M147" i="62" s="1"/>
  <c r="J146" i="62"/>
  <c r="M146" i="62" s="1"/>
  <c r="J145" i="62"/>
  <c r="M145" i="62" s="1"/>
  <c r="J144" i="62"/>
  <c r="M144" i="62" s="1"/>
  <c r="J143" i="62"/>
  <c r="M143" i="62" s="1"/>
  <c r="J142" i="62"/>
  <c r="M142" i="62" s="1"/>
  <c r="J141" i="62"/>
  <c r="M141" i="62" s="1"/>
  <c r="J140" i="62"/>
  <c r="M140" i="62" s="1"/>
  <c r="J139" i="62"/>
  <c r="M139" i="62" s="1"/>
  <c r="J138" i="62"/>
  <c r="M138" i="62" s="1"/>
  <c r="J137" i="62"/>
  <c r="M137" i="62" s="1"/>
  <c r="J136" i="62"/>
  <c r="M136" i="62" s="1"/>
  <c r="J135" i="62"/>
  <c r="M135" i="62" s="1"/>
  <c r="J134" i="62"/>
  <c r="M134" i="62" s="1"/>
  <c r="J133" i="62"/>
  <c r="M133" i="62" s="1"/>
  <c r="J132" i="62"/>
  <c r="M132" i="62" s="1"/>
  <c r="J131" i="62"/>
  <c r="M131" i="62" s="1"/>
  <c r="J130" i="62"/>
  <c r="M130" i="62" s="1"/>
  <c r="J129" i="62"/>
  <c r="M129" i="62" s="1"/>
  <c r="J128" i="62"/>
  <c r="M128" i="62" s="1"/>
  <c r="J127" i="62"/>
  <c r="M127" i="62" s="1"/>
  <c r="J126" i="62"/>
  <c r="M126" i="62" s="1"/>
  <c r="J125" i="62"/>
  <c r="M125" i="62" s="1"/>
  <c r="J124" i="62"/>
  <c r="M124" i="62" s="1"/>
  <c r="J123" i="62"/>
  <c r="M123" i="62" s="1"/>
  <c r="J122" i="62"/>
  <c r="M122" i="62" s="1"/>
  <c r="J121" i="62"/>
  <c r="M121" i="62" s="1"/>
  <c r="J120" i="62"/>
  <c r="M120" i="62" s="1"/>
  <c r="J119" i="62"/>
  <c r="M119" i="62" s="1"/>
  <c r="J118" i="62"/>
  <c r="M118" i="62" s="1"/>
  <c r="J117" i="62"/>
  <c r="M117" i="62" s="1"/>
  <c r="J116" i="62"/>
  <c r="M116" i="62" s="1"/>
  <c r="J115" i="62"/>
  <c r="M115" i="62" s="1"/>
  <c r="J114" i="62"/>
  <c r="M114" i="62" s="1"/>
  <c r="J113" i="62"/>
  <c r="M113" i="62" s="1"/>
  <c r="J112" i="62"/>
  <c r="M112" i="62" s="1"/>
  <c r="J111" i="62"/>
  <c r="M111" i="62" s="1"/>
  <c r="J110" i="62"/>
  <c r="M110" i="62" s="1"/>
  <c r="J109" i="62"/>
  <c r="M109" i="62" s="1"/>
  <c r="J108" i="62"/>
  <c r="M108" i="62" s="1"/>
  <c r="X107" i="62"/>
  <c r="J107" i="62"/>
  <c r="M107" i="62" s="1"/>
  <c r="J106" i="62"/>
  <c r="M106" i="62" s="1"/>
  <c r="Z105" i="62"/>
  <c r="J105" i="62"/>
  <c r="M105" i="62" s="1"/>
  <c r="Q104" i="62"/>
  <c r="S104" i="62" s="1"/>
  <c r="U104" i="62" s="1"/>
  <c r="J104" i="62"/>
  <c r="M104" i="62" s="1"/>
  <c r="Q103" i="62"/>
  <c r="S103" i="62" s="1"/>
  <c r="U103" i="62" s="1"/>
  <c r="J103" i="62"/>
  <c r="M103" i="62" s="1"/>
  <c r="Q102" i="62"/>
  <c r="S102" i="62" s="1"/>
  <c r="U102" i="62" s="1"/>
  <c r="J102" i="62"/>
  <c r="M102" i="62" s="1"/>
  <c r="Q101" i="62"/>
  <c r="S101" i="62" s="1"/>
  <c r="U101" i="62" s="1"/>
  <c r="J101" i="62"/>
  <c r="M101" i="62" s="1"/>
  <c r="Q100" i="62"/>
  <c r="S100" i="62" s="1"/>
  <c r="U100" i="62" s="1"/>
  <c r="J100" i="62"/>
  <c r="M100" i="62" s="1"/>
  <c r="Q99" i="62"/>
  <c r="S99" i="62" s="1"/>
  <c r="U99" i="62" s="1"/>
  <c r="J99" i="62"/>
  <c r="M99" i="62" s="1"/>
  <c r="Q98" i="62"/>
  <c r="S98" i="62" s="1"/>
  <c r="U98" i="62" s="1"/>
  <c r="J98" i="62"/>
  <c r="M98" i="62" s="1"/>
  <c r="Q97" i="62"/>
  <c r="S97" i="62" s="1"/>
  <c r="U97" i="62" s="1"/>
  <c r="J97" i="62"/>
  <c r="M97" i="62" s="1"/>
  <c r="Q96" i="62"/>
  <c r="S96" i="62" s="1"/>
  <c r="U96" i="62" s="1"/>
  <c r="J96" i="62"/>
  <c r="M96" i="62" s="1"/>
  <c r="Q95" i="62"/>
  <c r="S95" i="62" s="1"/>
  <c r="U95" i="62" s="1"/>
  <c r="J95" i="62"/>
  <c r="M95" i="62" s="1"/>
  <c r="Q94" i="62"/>
  <c r="S94" i="62" s="1"/>
  <c r="U94" i="62" s="1"/>
  <c r="J94" i="62"/>
  <c r="M94" i="62" s="1"/>
  <c r="Q93" i="62"/>
  <c r="S93" i="62" s="1"/>
  <c r="U93" i="62" s="1"/>
  <c r="J93" i="62"/>
  <c r="M93" i="62" s="1"/>
  <c r="Q92" i="62"/>
  <c r="S92" i="62" s="1"/>
  <c r="U92" i="62" s="1"/>
  <c r="J92" i="62"/>
  <c r="M92" i="62" s="1"/>
  <c r="Q91" i="62"/>
  <c r="S91" i="62" s="1"/>
  <c r="U91" i="62" s="1"/>
  <c r="J91" i="62"/>
  <c r="M91" i="62" s="1"/>
  <c r="Q90" i="62"/>
  <c r="S90" i="62" s="1"/>
  <c r="U90" i="62" s="1"/>
  <c r="J90" i="62"/>
  <c r="M90" i="62" s="1"/>
  <c r="Q89" i="62"/>
  <c r="S89" i="62" s="1"/>
  <c r="U89" i="62" s="1"/>
  <c r="J89" i="62"/>
  <c r="M89" i="62" s="1"/>
  <c r="Q88" i="62"/>
  <c r="S88" i="62" s="1"/>
  <c r="U88" i="62" s="1"/>
  <c r="J88" i="62"/>
  <c r="M88" i="62" s="1"/>
  <c r="Q87" i="62"/>
  <c r="S87" i="62" s="1"/>
  <c r="U87" i="62" s="1"/>
  <c r="J87" i="62"/>
  <c r="M87" i="62" s="1"/>
  <c r="Q86" i="62"/>
  <c r="S86" i="62" s="1"/>
  <c r="U86" i="62" s="1"/>
  <c r="J86" i="62"/>
  <c r="M86" i="62" s="1"/>
  <c r="Q85" i="62"/>
  <c r="S85" i="62" s="1"/>
  <c r="U85" i="62" s="1"/>
  <c r="J85" i="62"/>
  <c r="M85" i="62" s="1"/>
  <c r="Q84" i="62"/>
  <c r="S84" i="62" s="1"/>
  <c r="U84" i="62" s="1"/>
  <c r="J84" i="62"/>
  <c r="M84" i="62" s="1"/>
  <c r="Q83" i="62"/>
  <c r="S83" i="62" s="1"/>
  <c r="U83" i="62" s="1"/>
  <c r="J83" i="62"/>
  <c r="M83" i="62" s="1"/>
  <c r="Q82" i="62"/>
  <c r="S82" i="62" s="1"/>
  <c r="U82" i="62" s="1"/>
  <c r="J82" i="62"/>
  <c r="M82" i="62" s="1"/>
  <c r="Q81" i="62"/>
  <c r="S81" i="62" s="1"/>
  <c r="U81" i="62" s="1"/>
  <c r="J81" i="62"/>
  <c r="M81" i="62" s="1"/>
  <c r="Q80" i="62"/>
  <c r="S80" i="62" s="1"/>
  <c r="U80" i="62" s="1"/>
  <c r="J80" i="62"/>
  <c r="M80" i="62" s="1"/>
  <c r="Q79" i="62"/>
  <c r="S79" i="62" s="1"/>
  <c r="U79" i="62" s="1"/>
  <c r="J79" i="62"/>
  <c r="M79" i="62" s="1"/>
  <c r="Q78" i="62"/>
  <c r="S78" i="62" s="1"/>
  <c r="U78" i="62" s="1"/>
  <c r="J78" i="62"/>
  <c r="M78" i="62" s="1"/>
  <c r="Q77" i="62"/>
  <c r="S77" i="62" s="1"/>
  <c r="U77" i="62" s="1"/>
  <c r="J77" i="62"/>
  <c r="M77" i="62" s="1"/>
  <c r="Q76" i="62"/>
  <c r="S76" i="62" s="1"/>
  <c r="U76" i="62" s="1"/>
  <c r="J76" i="62"/>
  <c r="M76" i="62" s="1"/>
  <c r="Q75" i="62"/>
  <c r="S75" i="62" s="1"/>
  <c r="U75" i="62" s="1"/>
  <c r="J75" i="62"/>
  <c r="M75" i="62" s="1"/>
  <c r="Q74" i="62"/>
  <c r="S74" i="62" s="1"/>
  <c r="U74" i="62" s="1"/>
  <c r="J74" i="62"/>
  <c r="M74" i="62" s="1"/>
  <c r="Q73" i="62"/>
  <c r="S73" i="62" s="1"/>
  <c r="U73" i="62" s="1"/>
  <c r="J73" i="62"/>
  <c r="M73" i="62" s="1"/>
  <c r="Q72" i="62"/>
  <c r="S72" i="62" s="1"/>
  <c r="U72" i="62" s="1"/>
  <c r="J72" i="62"/>
  <c r="M72" i="62" s="1"/>
  <c r="Q71" i="62"/>
  <c r="S71" i="62" s="1"/>
  <c r="U71" i="62" s="1"/>
  <c r="J71" i="62"/>
  <c r="M71" i="62" s="1"/>
  <c r="Q70" i="62"/>
  <c r="S70" i="62" s="1"/>
  <c r="U70" i="62" s="1"/>
  <c r="J70" i="62"/>
  <c r="M70" i="62" s="1"/>
  <c r="Q69" i="62"/>
  <c r="S69" i="62" s="1"/>
  <c r="U69" i="62" s="1"/>
  <c r="J69" i="62"/>
  <c r="M69" i="62" s="1"/>
  <c r="Q68" i="62"/>
  <c r="S68" i="62" s="1"/>
  <c r="U68" i="62" s="1"/>
  <c r="J68" i="62"/>
  <c r="M68" i="62" s="1"/>
  <c r="Q67" i="62"/>
  <c r="S67" i="62" s="1"/>
  <c r="U67" i="62" s="1"/>
  <c r="J67" i="62"/>
  <c r="M67" i="62" s="1"/>
  <c r="Q66" i="62"/>
  <c r="S66" i="62" s="1"/>
  <c r="U66" i="62" s="1"/>
  <c r="J66" i="62"/>
  <c r="M66" i="62" s="1"/>
  <c r="Q65" i="62"/>
  <c r="S65" i="62" s="1"/>
  <c r="U65" i="62" s="1"/>
  <c r="J65" i="62"/>
  <c r="M65" i="62" s="1"/>
  <c r="Q64" i="62"/>
  <c r="S64" i="62" s="1"/>
  <c r="U64" i="62" s="1"/>
  <c r="J64" i="62"/>
  <c r="M64" i="62" s="1"/>
  <c r="Q63" i="62"/>
  <c r="S63" i="62" s="1"/>
  <c r="U63" i="62" s="1"/>
  <c r="J63" i="62"/>
  <c r="M63" i="62" s="1"/>
  <c r="Q62" i="62"/>
  <c r="S62" i="62" s="1"/>
  <c r="U62" i="62" s="1"/>
  <c r="J62" i="62"/>
  <c r="M62" i="62" s="1"/>
  <c r="Q61" i="62"/>
  <c r="S61" i="62" s="1"/>
  <c r="U61" i="62" s="1"/>
  <c r="J61" i="62"/>
  <c r="M61" i="62" s="1"/>
  <c r="Q60" i="62"/>
  <c r="S60" i="62" s="1"/>
  <c r="U60" i="62" s="1"/>
  <c r="J60" i="62"/>
  <c r="M60" i="62" s="1"/>
  <c r="Q59" i="62"/>
  <c r="S59" i="62" s="1"/>
  <c r="U59" i="62" s="1"/>
  <c r="J59" i="62"/>
  <c r="M59" i="62" s="1"/>
  <c r="Q58" i="62"/>
  <c r="S58" i="62" s="1"/>
  <c r="U58" i="62" s="1"/>
  <c r="J58" i="62"/>
  <c r="M58" i="62" s="1"/>
  <c r="Q57" i="62"/>
  <c r="S57" i="62" s="1"/>
  <c r="U57" i="62" s="1"/>
  <c r="J57" i="62"/>
  <c r="M57" i="62" s="1"/>
  <c r="Q56" i="62"/>
  <c r="S56" i="62" s="1"/>
  <c r="U56" i="62" s="1"/>
  <c r="J56" i="62"/>
  <c r="M56" i="62" s="1"/>
  <c r="Q55" i="62"/>
  <c r="S55" i="62" s="1"/>
  <c r="U55" i="62" s="1"/>
  <c r="J55" i="62"/>
  <c r="M55" i="62" s="1"/>
  <c r="Q54" i="62"/>
  <c r="S54" i="62" s="1"/>
  <c r="U54" i="62" s="1"/>
  <c r="J54" i="62"/>
  <c r="M54" i="62" s="1"/>
  <c r="Q53" i="62"/>
  <c r="S53" i="62" s="1"/>
  <c r="U53" i="62" s="1"/>
  <c r="J53" i="62"/>
  <c r="M53" i="62" s="1"/>
  <c r="Q52" i="62"/>
  <c r="S52" i="62" s="1"/>
  <c r="U52" i="62" s="1"/>
  <c r="J52" i="62"/>
  <c r="M52" i="62" s="1"/>
  <c r="Q51" i="62"/>
  <c r="S51" i="62" s="1"/>
  <c r="U51" i="62" s="1"/>
  <c r="J51" i="62"/>
  <c r="M51" i="62" s="1"/>
  <c r="Q50" i="62"/>
  <c r="S50" i="62" s="1"/>
  <c r="U50" i="62" s="1"/>
  <c r="J50" i="62"/>
  <c r="M50" i="62" s="1"/>
  <c r="Q49" i="62"/>
  <c r="S49" i="62" s="1"/>
  <c r="U49" i="62" s="1"/>
  <c r="J49" i="62"/>
  <c r="M49" i="62" s="1"/>
  <c r="Q48" i="62"/>
  <c r="S48" i="62" s="1"/>
  <c r="U48" i="62" s="1"/>
  <c r="J48" i="62"/>
  <c r="M48" i="62" s="1"/>
  <c r="Q47" i="62"/>
  <c r="S47" i="62" s="1"/>
  <c r="U47" i="62" s="1"/>
  <c r="J47" i="62"/>
  <c r="M47" i="62" s="1"/>
  <c r="Q46" i="62"/>
  <c r="S46" i="62" s="1"/>
  <c r="U46" i="62" s="1"/>
  <c r="J46" i="62"/>
  <c r="M46" i="62" s="1"/>
  <c r="Q45" i="62"/>
  <c r="S45" i="62" s="1"/>
  <c r="U45" i="62" s="1"/>
  <c r="J45" i="62"/>
  <c r="M45" i="62" s="1"/>
  <c r="Q44" i="62"/>
  <c r="S44" i="62" s="1"/>
  <c r="U44" i="62" s="1"/>
  <c r="J44" i="62"/>
  <c r="M44" i="62" s="1"/>
  <c r="Q43" i="62"/>
  <c r="S43" i="62" s="1"/>
  <c r="U43" i="62" s="1"/>
  <c r="J43" i="62"/>
  <c r="M43" i="62" s="1"/>
  <c r="Q42" i="62"/>
  <c r="S42" i="62" s="1"/>
  <c r="U42" i="62" s="1"/>
  <c r="J42" i="62"/>
  <c r="M42" i="62" s="1"/>
  <c r="Q41" i="62"/>
  <c r="S41" i="62" s="1"/>
  <c r="U41" i="62" s="1"/>
  <c r="J41" i="62"/>
  <c r="M41" i="62" s="1"/>
  <c r="Q40" i="62"/>
  <c r="S40" i="62" s="1"/>
  <c r="U40" i="62" s="1"/>
  <c r="J40" i="62"/>
  <c r="M40" i="62" s="1"/>
  <c r="Q39" i="62"/>
  <c r="S39" i="62" s="1"/>
  <c r="U39" i="62" s="1"/>
  <c r="J39" i="62"/>
  <c r="M39" i="62" s="1"/>
  <c r="Q38" i="62"/>
  <c r="S38" i="62" s="1"/>
  <c r="U38" i="62" s="1"/>
  <c r="J38" i="62"/>
  <c r="M38" i="62" s="1"/>
  <c r="Q37" i="62"/>
  <c r="S37" i="62" s="1"/>
  <c r="U37" i="62" s="1"/>
  <c r="J37" i="62"/>
  <c r="M37" i="62" s="1"/>
  <c r="Q36" i="62"/>
  <c r="S36" i="62" s="1"/>
  <c r="U36" i="62" s="1"/>
  <c r="J36" i="62"/>
  <c r="M36" i="62" s="1"/>
  <c r="Q35" i="62"/>
  <c r="S35" i="62" s="1"/>
  <c r="U35" i="62" s="1"/>
  <c r="J35" i="62"/>
  <c r="M35" i="62" s="1"/>
  <c r="Q34" i="62"/>
  <c r="S34" i="62" s="1"/>
  <c r="U34" i="62" s="1"/>
  <c r="J34" i="62"/>
  <c r="M34" i="62" s="1"/>
  <c r="Q33" i="62"/>
  <c r="S33" i="62" s="1"/>
  <c r="U33" i="62" s="1"/>
  <c r="J33" i="62"/>
  <c r="M33" i="62" s="1"/>
  <c r="Q32" i="62"/>
  <c r="S32" i="62" s="1"/>
  <c r="U32" i="62" s="1"/>
  <c r="J32" i="62"/>
  <c r="M32" i="62" s="1"/>
  <c r="Q31" i="62"/>
  <c r="S31" i="62" s="1"/>
  <c r="U31" i="62" s="1"/>
  <c r="J31" i="62"/>
  <c r="M31" i="62" s="1"/>
  <c r="Q30" i="62"/>
  <c r="S30" i="62" s="1"/>
  <c r="U30" i="62" s="1"/>
  <c r="J30" i="62"/>
  <c r="M30" i="62" s="1"/>
  <c r="Q29" i="62"/>
  <c r="S29" i="62" s="1"/>
  <c r="U29" i="62" s="1"/>
  <c r="J29" i="62"/>
  <c r="M29" i="62" s="1"/>
  <c r="Q28" i="62"/>
  <c r="S28" i="62" s="1"/>
  <c r="U28" i="62" s="1"/>
  <c r="J28" i="62"/>
  <c r="M28" i="62" s="1"/>
  <c r="Q27" i="62"/>
  <c r="S27" i="62" s="1"/>
  <c r="U27" i="62" s="1"/>
  <c r="J27" i="62"/>
  <c r="M27" i="62" s="1"/>
  <c r="Q26" i="62"/>
  <c r="S26" i="62" s="1"/>
  <c r="U26" i="62" s="1"/>
  <c r="J26" i="62"/>
  <c r="M26" i="62" s="1"/>
  <c r="Q25" i="62"/>
  <c r="S25" i="62" s="1"/>
  <c r="U25" i="62" s="1"/>
  <c r="J25" i="62"/>
  <c r="M25" i="62" s="1"/>
  <c r="Q24" i="62"/>
  <c r="S24" i="62" s="1"/>
  <c r="U24" i="62" s="1"/>
  <c r="J24" i="62"/>
  <c r="M24" i="62" s="1"/>
  <c r="Q23" i="62"/>
  <c r="S23" i="62" s="1"/>
  <c r="U23" i="62" s="1"/>
  <c r="J23" i="62"/>
  <c r="M23" i="62" s="1"/>
  <c r="Q22" i="62"/>
  <c r="S22" i="62" s="1"/>
  <c r="U22" i="62" s="1"/>
  <c r="J22" i="62"/>
  <c r="M22" i="62" s="1"/>
  <c r="Q21" i="62"/>
  <c r="S21" i="62" s="1"/>
  <c r="U21" i="62" s="1"/>
  <c r="J21" i="62"/>
  <c r="M21" i="62" s="1"/>
  <c r="Q20" i="62"/>
  <c r="S20" i="62" s="1"/>
  <c r="U20" i="62" s="1"/>
  <c r="J20" i="62"/>
  <c r="M20" i="62" s="1"/>
  <c r="Q19" i="62"/>
  <c r="S19" i="62" s="1"/>
  <c r="U19" i="62" s="1"/>
  <c r="J19" i="62"/>
  <c r="M19" i="62" s="1"/>
  <c r="Q18" i="62"/>
  <c r="S18" i="62" s="1"/>
  <c r="U18" i="62" s="1"/>
  <c r="J18" i="62"/>
  <c r="M18" i="62" s="1"/>
  <c r="Q17" i="62"/>
  <c r="S17" i="62" s="1"/>
  <c r="U17" i="62" s="1"/>
  <c r="J17" i="62"/>
  <c r="M17" i="62" s="1"/>
  <c r="Q16" i="62"/>
  <c r="S16" i="62" s="1"/>
  <c r="U16" i="62" s="1"/>
  <c r="J16" i="62"/>
  <c r="M16" i="62" s="1"/>
  <c r="Q15" i="62"/>
  <c r="S15" i="62" s="1"/>
  <c r="U15" i="62" s="1"/>
  <c r="J15" i="62"/>
  <c r="M15" i="62" s="1"/>
  <c r="Q14" i="62"/>
  <c r="S14" i="62" s="1"/>
  <c r="U14" i="62" s="1"/>
  <c r="J14" i="62"/>
  <c r="M14" i="62" s="1"/>
  <c r="Q13" i="62"/>
  <c r="S13" i="62" s="1"/>
  <c r="U13" i="62" s="1"/>
  <c r="J13" i="62"/>
  <c r="M13" i="62" s="1"/>
  <c r="Q12" i="62"/>
  <c r="S12" i="62" s="1"/>
  <c r="U12" i="62" s="1"/>
  <c r="J12" i="62"/>
  <c r="M12" i="62" s="1"/>
  <c r="Q11" i="62"/>
  <c r="S11" i="62" s="1"/>
  <c r="U11" i="62" s="1"/>
  <c r="J11" i="62"/>
  <c r="M11" i="62" s="1"/>
  <c r="Q10" i="62"/>
  <c r="S10" i="62" s="1"/>
  <c r="U10" i="62" s="1"/>
  <c r="J10" i="62"/>
  <c r="M10" i="62" s="1"/>
  <c r="Q9" i="62"/>
  <c r="S9" i="62" s="1"/>
  <c r="U9" i="62" s="1"/>
  <c r="J9" i="62"/>
  <c r="M9" i="62" s="1"/>
  <c r="S8" i="62"/>
  <c r="U8" i="62" s="1"/>
  <c r="J8" i="62"/>
  <c r="M8" i="62" s="1"/>
  <c r="S7" i="62"/>
  <c r="U7" i="62" s="1"/>
  <c r="J7" i="62"/>
  <c r="M7" i="62" s="1"/>
  <c r="S6" i="62"/>
  <c r="U6" i="62" s="1"/>
  <c r="J6" i="62"/>
  <c r="M6" i="62" s="1"/>
  <c r="S5" i="62"/>
  <c r="U5" i="62" s="1"/>
  <c r="J5" i="62"/>
  <c r="O244" i="61"/>
  <c r="N244" i="61"/>
  <c r="M244" i="61"/>
  <c r="K237" i="61"/>
  <c r="N31" i="15" s="1"/>
  <c r="K234" i="61"/>
  <c r="J244" i="61" s="1"/>
  <c r="J231" i="61"/>
  <c r="J210" i="61"/>
  <c r="M210" i="61" s="1"/>
  <c r="J209" i="61"/>
  <c r="M209" i="61" s="1"/>
  <c r="J208" i="61"/>
  <c r="M208" i="61" s="1"/>
  <c r="J207" i="61"/>
  <c r="M207" i="61" s="1"/>
  <c r="J206" i="61"/>
  <c r="M206" i="61" s="1"/>
  <c r="J205" i="61"/>
  <c r="M205" i="61" s="1"/>
  <c r="J204" i="61"/>
  <c r="M204" i="61" s="1"/>
  <c r="J203" i="61"/>
  <c r="M203" i="61" s="1"/>
  <c r="J202" i="61"/>
  <c r="M202" i="61" s="1"/>
  <c r="J201" i="61"/>
  <c r="M201" i="61" s="1"/>
  <c r="J200" i="61"/>
  <c r="M200" i="61" s="1"/>
  <c r="J199" i="61"/>
  <c r="M199" i="61" s="1"/>
  <c r="J198" i="61"/>
  <c r="M198" i="61" s="1"/>
  <c r="J197" i="61"/>
  <c r="M197" i="61" s="1"/>
  <c r="J196" i="61"/>
  <c r="M196" i="61" s="1"/>
  <c r="J195" i="61"/>
  <c r="M195" i="61" s="1"/>
  <c r="J194" i="61"/>
  <c r="M194" i="61" s="1"/>
  <c r="J193" i="61"/>
  <c r="M193" i="61" s="1"/>
  <c r="J192" i="61"/>
  <c r="M192" i="61" s="1"/>
  <c r="J191" i="61"/>
  <c r="M191" i="61" s="1"/>
  <c r="J190" i="61"/>
  <c r="M190" i="61" s="1"/>
  <c r="M189" i="61"/>
  <c r="J188" i="61"/>
  <c r="M188" i="61" s="1"/>
  <c r="J187" i="61"/>
  <c r="M187" i="61" s="1"/>
  <c r="J186" i="61"/>
  <c r="M186" i="61" s="1"/>
  <c r="J185" i="61"/>
  <c r="M185" i="61" s="1"/>
  <c r="J184" i="61"/>
  <c r="M184" i="61" s="1"/>
  <c r="J183" i="61"/>
  <c r="M183" i="61" s="1"/>
  <c r="J182" i="61"/>
  <c r="M182" i="61" s="1"/>
  <c r="J181" i="61"/>
  <c r="M181" i="61" s="1"/>
  <c r="J180" i="61"/>
  <c r="M180" i="61" s="1"/>
  <c r="J179" i="61"/>
  <c r="M179" i="61" s="1"/>
  <c r="J178" i="61"/>
  <c r="M178" i="61" s="1"/>
  <c r="J177" i="61"/>
  <c r="M177" i="61" s="1"/>
  <c r="J176" i="61"/>
  <c r="M176" i="61" s="1"/>
  <c r="J175" i="61"/>
  <c r="M175" i="61" s="1"/>
  <c r="J174" i="61"/>
  <c r="M174" i="61" s="1"/>
  <c r="J173" i="61"/>
  <c r="M173" i="61" s="1"/>
  <c r="J172" i="61"/>
  <c r="M172" i="61" s="1"/>
  <c r="J171" i="61"/>
  <c r="M171" i="61" s="1"/>
  <c r="J170" i="61"/>
  <c r="M170" i="61" s="1"/>
  <c r="J169" i="61"/>
  <c r="M169" i="61" s="1"/>
  <c r="J168" i="61"/>
  <c r="M168" i="61" s="1"/>
  <c r="J167" i="61"/>
  <c r="M167" i="61" s="1"/>
  <c r="J166" i="61"/>
  <c r="M166" i="61" s="1"/>
  <c r="J165" i="61"/>
  <c r="M165" i="61" s="1"/>
  <c r="J164" i="61"/>
  <c r="M164" i="61" s="1"/>
  <c r="J163" i="61"/>
  <c r="M163" i="61" s="1"/>
  <c r="J162" i="61"/>
  <c r="M162" i="61" s="1"/>
  <c r="J161" i="61"/>
  <c r="M161" i="61" s="1"/>
  <c r="J160" i="61"/>
  <c r="M160" i="61" s="1"/>
  <c r="J159" i="61"/>
  <c r="M159" i="61" s="1"/>
  <c r="J158" i="61"/>
  <c r="M158" i="61" s="1"/>
  <c r="J157" i="61"/>
  <c r="M157" i="61" s="1"/>
  <c r="J156" i="61"/>
  <c r="M156" i="61" s="1"/>
  <c r="J155" i="61"/>
  <c r="M155" i="61" s="1"/>
  <c r="J154" i="61"/>
  <c r="M154" i="61" s="1"/>
  <c r="J153" i="61"/>
  <c r="M153" i="61" s="1"/>
  <c r="J152" i="61"/>
  <c r="M152" i="61" s="1"/>
  <c r="J151" i="61"/>
  <c r="M151" i="61" s="1"/>
  <c r="J150" i="61"/>
  <c r="M150" i="61" s="1"/>
  <c r="J149" i="61"/>
  <c r="M149" i="61" s="1"/>
  <c r="J148" i="61"/>
  <c r="M148" i="61" s="1"/>
  <c r="J147" i="61"/>
  <c r="M147" i="61" s="1"/>
  <c r="J146" i="61"/>
  <c r="M146" i="61" s="1"/>
  <c r="J145" i="61"/>
  <c r="M145" i="61" s="1"/>
  <c r="J144" i="61"/>
  <c r="M144" i="61" s="1"/>
  <c r="J143" i="61"/>
  <c r="M143" i="61" s="1"/>
  <c r="J142" i="61"/>
  <c r="M142" i="61" s="1"/>
  <c r="J141" i="61"/>
  <c r="M141" i="61" s="1"/>
  <c r="J140" i="61"/>
  <c r="M140" i="61" s="1"/>
  <c r="J139" i="61"/>
  <c r="M139" i="61" s="1"/>
  <c r="J138" i="61"/>
  <c r="M138" i="61" s="1"/>
  <c r="J137" i="61"/>
  <c r="M137" i="61" s="1"/>
  <c r="J136" i="61"/>
  <c r="M136" i="61" s="1"/>
  <c r="J135" i="61"/>
  <c r="M135" i="61" s="1"/>
  <c r="J134" i="61"/>
  <c r="M134" i="61" s="1"/>
  <c r="J133" i="61"/>
  <c r="M133" i="61" s="1"/>
  <c r="J132" i="61"/>
  <c r="M132" i="61" s="1"/>
  <c r="J131" i="61"/>
  <c r="M131" i="61" s="1"/>
  <c r="J130" i="61"/>
  <c r="M130" i="61" s="1"/>
  <c r="J129" i="61"/>
  <c r="M129" i="61" s="1"/>
  <c r="J128" i="61"/>
  <c r="M128" i="61" s="1"/>
  <c r="J127" i="61"/>
  <c r="M127" i="61" s="1"/>
  <c r="J126" i="61"/>
  <c r="M126" i="61" s="1"/>
  <c r="J125" i="61"/>
  <c r="M125" i="61" s="1"/>
  <c r="J124" i="61"/>
  <c r="M124" i="61" s="1"/>
  <c r="J123" i="61"/>
  <c r="M123" i="61" s="1"/>
  <c r="J122" i="61"/>
  <c r="M122" i="61" s="1"/>
  <c r="J121" i="61"/>
  <c r="M121" i="61" s="1"/>
  <c r="J120" i="61"/>
  <c r="M120" i="61" s="1"/>
  <c r="J119" i="61"/>
  <c r="M119" i="61" s="1"/>
  <c r="J118" i="61"/>
  <c r="M118" i="61" s="1"/>
  <c r="J117" i="61"/>
  <c r="M117" i="61" s="1"/>
  <c r="J116" i="61"/>
  <c r="M116" i="61" s="1"/>
  <c r="J115" i="61"/>
  <c r="M115" i="61" s="1"/>
  <c r="J114" i="61"/>
  <c r="M114" i="61" s="1"/>
  <c r="J113" i="61"/>
  <c r="M113" i="61" s="1"/>
  <c r="J112" i="61"/>
  <c r="M112" i="61" s="1"/>
  <c r="J111" i="61"/>
  <c r="M111" i="61" s="1"/>
  <c r="J110" i="61"/>
  <c r="M110" i="61" s="1"/>
  <c r="J109" i="61"/>
  <c r="M109" i="61" s="1"/>
  <c r="J108" i="61"/>
  <c r="M108" i="61" s="1"/>
  <c r="X107" i="61"/>
  <c r="J107" i="61"/>
  <c r="M107" i="61" s="1"/>
  <c r="J106" i="61"/>
  <c r="M106" i="61" s="1"/>
  <c r="Z105" i="61"/>
  <c r="J105" i="61"/>
  <c r="M105" i="61" s="1"/>
  <c r="Q104" i="61"/>
  <c r="S104" i="61" s="1"/>
  <c r="U104" i="61" s="1"/>
  <c r="J104" i="61"/>
  <c r="M104" i="61" s="1"/>
  <c r="Q103" i="61"/>
  <c r="S103" i="61" s="1"/>
  <c r="U103" i="61" s="1"/>
  <c r="J103" i="61"/>
  <c r="M103" i="61" s="1"/>
  <c r="Q102" i="61"/>
  <c r="S102" i="61" s="1"/>
  <c r="U102" i="61" s="1"/>
  <c r="J102" i="61"/>
  <c r="M102" i="61" s="1"/>
  <c r="Q101" i="61"/>
  <c r="S101" i="61" s="1"/>
  <c r="U101" i="61" s="1"/>
  <c r="J101" i="61"/>
  <c r="M101" i="61" s="1"/>
  <c r="Q100" i="61"/>
  <c r="S100" i="61" s="1"/>
  <c r="U100" i="61" s="1"/>
  <c r="J100" i="61"/>
  <c r="M100" i="61" s="1"/>
  <c r="Q99" i="61"/>
  <c r="S99" i="61" s="1"/>
  <c r="U99" i="61" s="1"/>
  <c r="J99" i="61"/>
  <c r="M99" i="61" s="1"/>
  <c r="Q98" i="61"/>
  <c r="S98" i="61" s="1"/>
  <c r="U98" i="61" s="1"/>
  <c r="J98" i="61"/>
  <c r="M98" i="61" s="1"/>
  <c r="Q97" i="61"/>
  <c r="S97" i="61" s="1"/>
  <c r="U97" i="61" s="1"/>
  <c r="J97" i="61"/>
  <c r="M97" i="61" s="1"/>
  <c r="Q96" i="61"/>
  <c r="S96" i="61" s="1"/>
  <c r="U96" i="61" s="1"/>
  <c r="J96" i="61"/>
  <c r="M96" i="61" s="1"/>
  <c r="Q95" i="61"/>
  <c r="S95" i="61" s="1"/>
  <c r="U95" i="61" s="1"/>
  <c r="J95" i="61"/>
  <c r="M95" i="61" s="1"/>
  <c r="Q94" i="61"/>
  <c r="S94" i="61" s="1"/>
  <c r="U94" i="61" s="1"/>
  <c r="J94" i="61"/>
  <c r="M94" i="61" s="1"/>
  <c r="Q93" i="61"/>
  <c r="S93" i="61" s="1"/>
  <c r="U93" i="61" s="1"/>
  <c r="J93" i="61"/>
  <c r="M93" i="61" s="1"/>
  <c r="Q92" i="61"/>
  <c r="S92" i="61" s="1"/>
  <c r="U92" i="61" s="1"/>
  <c r="J92" i="61"/>
  <c r="M92" i="61" s="1"/>
  <c r="Q91" i="61"/>
  <c r="S91" i="61" s="1"/>
  <c r="U91" i="61" s="1"/>
  <c r="J91" i="61"/>
  <c r="M91" i="61" s="1"/>
  <c r="Q90" i="61"/>
  <c r="S90" i="61" s="1"/>
  <c r="U90" i="61" s="1"/>
  <c r="J90" i="61"/>
  <c r="M90" i="61" s="1"/>
  <c r="Q89" i="61"/>
  <c r="S89" i="61" s="1"/>
  <c r="U89" i="61" s="1"/>
  <c r="J89" i="61"/>
  <c r="M89" i="61" s="1"/>
  <c r="Q88" i="61"/>
  <c r="S88" i="61" s="1"/>
  <c r="U88" i="61" s="1"/>
  <c r="J88" i="61"/>
  <c r="M88" i="61" s="1"/>
  <c r="Q87" i="61"/>
  <c r="S87" i="61" s="1"/>
  <c r="U87" i="61" s="1"/>
  <c r="J87" i="61"/>
  <c r="M87" i="61" s="1"/>
  <c r="Q86" i="61"/>
  <c r="S86" i="61" s="1"/>
  <c r="U86" i="61" s="1"/>
  <c r="J86" i="61"/>
  <c r="M86" i="61" s="1"/>
  <c r="Q85" i="61"/>
  <c r="S85" i="61" s="1"/>
  <c r="U85" i="61" s="1"/>
  <c r="J85" i="61"/>
  <c r="M85" i="61" s="1"/>
  <c r="Q84" i="61"/>
  <c r="S84" i="61" s="1"/>
  <c r="U84" i="61" s="1"/>
  <c r="J84" i="61"/>
  <c r="M84" i="61" s="1"/>
  <c r="Q83" i="61"/>
  <c r="S83" i="61" s="1"/>
  <c r="U83" i="61" s="1"/>
  <c r="J83" i="61"/>
  <c r="M83" i="61" s="1"/>
  <c r="Q82" i="61"/>
  <c r="S82" i="61" s="1"/>
  <c r="U82" i="61" s="1"/>
  <c r="J82" i="61"/>
  <c r="M82" i="61" s="1"/>
  <c r="Q81" i="61"/>
  <c r="S81" i="61" s="1"/>
  <c r="U81" i="61" s="1"/>
  <c r="J81" i="61"/>
  <c r="M81" i="61" s="1"/>
  <c r="Q80" i="61"/>
  <c r="S80" i="61" s="1"/>
  <c r="U80" i="61" s="1"/>
  <c r="J80" i="61"/>
  <c r="M80" i="61" s="1"/>
  <c r="Q79" i="61"/>
  <c r="S79" i="61" s="1"/>
  <c r="U79" i="61" s="1"/>
  <c r="J79" i="61"/>
  <c r="M79" i="61" s="1"/>
  <c r="Q78" i="61"/>
  <c r="S78" i="61" s="1"/>
  <c r="U78" i="61" s="1"/>
  <c r="J78" i="61"/>
  <c r="M78" i="61" s="1"/>
  <c r="Q77" i="61"/>
  <c r="S77" i="61" s="1"/>
  <c r="U77" i="61" s="1"/>
  <c r="J77" i="61"/>
  <c r="M77" i="61" s="1"/>
  <c r="Q76" i="61"/>
  <c r="S76" i="61" s="1"/>
  <c r="U76" i="61" s="1"/>
  <c r="J76" i="61"/>
  <c r="M76" i="61" s="1"/>
  <c r="Q75" i="61"/>
  <c r="S75" i="61" s="1"/>
  <c r="U75" i="61" s="1"/>
  <c r="J75" i="61"/>
  <c r="M75" i="61" s="1"/>
  <c r="Q74" i="61"/>
  <c r="S74" i="61" s="1"/>
  <c r="U74" i="61" s="1"/>
  <c r="J74" i="61"/>
  <c r="M74" i="61" s="1"/>
  <c r="Q73" i="61"/>
  <c r="S73" i="61" s="1"/>
  <c r="U73" i="61" s="1"/>
  <c r="J73" i="61"/>
  <c r="M73" i="61" s="1"/>
  <c r="Q72" i="61"/>
  <c r="S72" i="61" s="1"/>
  <c r="U72" i="61" s="1"/>
  <c r="J72" i="61"/>
  <c r="M72" i="61" s="1"/>
  <c r="Q71" i="61"/>
  <c r="S71" i="61" s="1"/>
  <c r="U71" i="61" s="1"/>
  <c r="J71" i="61"/>
  <c r="M71" i="61" s="1"/>
  <c r="Q70" i="61"/>
  <c r="S70" i="61" s="1"/>
  <c r="U70" i="61" s="1"/>
  <c r="J70" i="61"/>
  <c r="M70" i="61" s="1"/>
  <c r="Q69" i="61"/>
  <c r="S69" i="61" s="1"/>
  <c r="U69" i="61" s="1"/>
  <c r="J69" i="61"/>
  <c r="M69" i="61" s="1"/>
  <c r="Q68" i="61"/>
  <c r="S68" i="61" s="1"/>
  <c r="U68" i="61" s="1"/>
  <c r="J68" i="61"/>
  <c r="M68" i="61" s="1"/>
  <c r="Q67" i="61"/>
  <c r="S67" i="61" s="1"/>
  <c r="U67" i="61" s="1"/>
  <c r="J67" i="61"/>
  <c r="M67" i="61" s="1"/>
  <c r="Q66" i="61"/>
  <c r="S66" i="61" s="1"/>
  <c r="U66" i="61" s="1"/>
  <c r="J66" i="61"/>
  <c r="M66" i="61" s="1"/>
  <c r="Q65" i="61"/>
  <c r="S65" i="61" s="1"/>
  <c r="U65" i="61" s="1"/>
  <c r="J65" i="61"/>
  <c r="M65" i="61" s="1"/>
  <c r="Q64" i="61"/>
  <c r="S64" i="61" s="1"/>
  <c r="U64" i="61" s="1"/>
  <c r="J64" i="61"/>
  <c r="M64" i="61" s="1"/>
  <c r="Q63" i="61"/>
  <c r="S63" i="61" s="1"/>
  <c r="U63" i="61" s="1"/>
  <c r="J63" i="61"/>
  <c r="M63" i="61" s="1"/>
  <c r="Q62" i="61"/>
  <c r="S62" i="61" s="1"/>
  <c r="U62" i="61" s="1"/>
  <c r="J62" i="61"/>
  <c r="M62" i="61" s="1"/>
  <c r="Q61" i="61"/>
  <c r="S61" i="61" s="1"/>
  <c r="U61" i="61" s="1"/>
  <c r="J61" i="61"/>
  <c r="M61" i="61" s="1"/>
  <c r="Q60" i="61"/>
  <c r="S60" i="61" s="1"/>
  <c r="U60" i="61" s="1"/>
  <c r="J60" i="61"/>
  <c r="M60" i="61" s="1"/>
  <c r="Q59" i="61"/>
  <c r="S59" i="61" s="1"/>
  <c r="U59" i="61" s="1"/>
  <c r="J59" i="61"/>
  <c r="M59" i="61" s="1"/>
  <c r="Q58" i="61"/>
  <c r="S58" i="61" s="1"/>
  <c r="U58" i="61" s="1"/>
  <c r="J58" i="61"/>
  <c r="M58" i="61" s="1"/>
  <c r="Q57" i="61"/>
  <c r="S57" i="61" s="1"/>
  <c r="U57" i="61" s="1"/>
  <c r="J57" i="61"/>
  <c r="M57" i="61" s="1"/>
  <c r="Q56" i="61"/>
  <c r="S56" i="61" s="1"/>
  <c r="U56" i="61" s="1"/>
  <c r="J56" i="61"/>
  <c r="M56" i="61" s="1"/>
  <c r="Q55" i="61"/>
  <c r="S55" i="61" s="1"/>
  <c r="U55" i="61" s="1"/>
  <c r="J55" i="61"/>
  <c r="M55" i="61" s="1"/>
  <c r="Q54" i="61"/>
  <c r="S54" i="61" s="1"/>
  <c r="U54" i="61" s="1"/>
  <c r="J54" i="61"/>
  <c r="M54" i="61" s="1"/>
  <c r="Q53" i="61"/>
  <c r="S53" i="61" s="1"/>
  <c r="U53" i="61" s="1"/>
  <c r="J53" i="61"/>
  <c r="M53" i="61" s="1"/>
  <c r="Q52" i="61"/>
  <c r="S52" i="61" s="1"/>
  <c r="U52" i="61" s="1"/>
  <c r="J52" i="61"/>
  <c r="M52" i="61" s="1"/>
  <c r="Q51" i="61"/>
  <c r="S51" i="61" s="1"/>
  <c r="U51" i="61" s="1"/>
  <c r="J51" i="61"/>
  <c r="M51" i="61" s="1"/>
  <c r="Q50" i="61"/>
  <c r="S50" i="61" s="1"/>
  <c r="U50" i="61" s="1"/>
  <c r="J50" i="61"/>
  <c r="M50" i="61" s="1"/>
  <c r="Q49" i="61"/>
  <c r="S49" i="61" s="1"/>
  <c r="U49" i="61" s="1"/>
  <c r="J49" i="61"/>
  <c r="M49" i="61" s="1"/>
  <c r="Q48" i="61"/>
  <c r="S48" i="61" s="1"/>
  <c r="U48" i="61" s="1"/>
  <c r="J48" i="61"/>
  <c r="M48" i="61" s="1"/>
  <c r="Q47" i="61"/>
  <c r="S47" i="61" s="1"/>
  <c r="U47" i="61" s="1"/>
  <c r="J47" i="61"/>
  <c r="M47" i="61" s="1"/>
  <c r="Q46" i="61"/>
  <c r="S46" i="61" s="1"/>
  <c r="U46" i="61" s="1"/>
  <c r="J46" i="61"/>
  <c r="M46" i="61" s="1"/>
  <c r="Q45" i="61"/>
  <c r="S45" i="61" s="1"/>
  <c r="U45" i="61" s="1"/>
  <c r="J45" i="61"/>
  <c r="M45" i="61" s="1"/>
  <c r="Q44" i="61"/>
  <c r="S44" i="61" s="1"/>
  <c r="U44" i="61" s="1"/>
  <c r="J44" i="61"/>
  <c r="M44" i="61" s="1"/>
  <c r="Q43" i="61"/>
  <c r="S43" i="61" s="1"/>
  <c r="U43" i="61" s="1"/>
  <c r="J43" i="61"/>
  <c r="M43" i="61" s="1"/>
  <c r="Q42" i="61"/>
  <c r="S42" i="61" s="1"/>
  <c r="U42" i="61" s="1"/>
  <c r="J42" i="61"/>
  <c r="M42" i="61" s="1"/>
  <c r="Q41" i="61"/>
  <c r="S41" i="61" s="1"/>
  <c r="U41" i="61" s="1"/>
  <c r="J41" i="61"/>
  <c r="M41" i="61" s="1"/>
  <c r="Q40" i="61"/>
  <c r="S40" i="61" s="1"/>
  <c r="U40" i="61" s="1"/>
  <c r="J40" i="61"/>
  <c r="M40" i="61" s="1"/>
  <c r="Q39" i="61"/>
  <c r="S39" i="61" s="1"/>
  <c r="U39" i="61" s="1"/>
  <c r="J39" i="61"/>
  <c r="M39" i="61" s="1"/>
  <c r="Q38" i="61"/>
  <c r="S38" i="61" s="1"/>
  <c r="U38" i="61" s="1"/>
  <c r="J38" i="61"/>
  <c r="M38" i="61" s="1"/>
  <c r="Q37" i="61"/>
  <c r="S37" i="61" s="1"/>
  <c r="U37" i="61" s="1"/>
  <c r="J37" i="61"/>
  <c r="M37" i="61" s="1"/>
  <c r="Q36" i="61"/>
  <c r="S36" i="61" s="1"/>
  <c r="U36" i="61" s="1"/>
  <c r="J36" i="61"/>
  <c r="M36" i="61" s="1"/>
  <c r="Q35" i="61"/>
  <c r="S35" i="61" s="1"/>
  <c r="U35" i="61" s="1"/>
  <c r="J35" i="61"/>
  <c r="M35" i="61" s="1"/>
  <c r="Q34" i="61"/>
  <c r="S34" i="61" s="1"/>
  <c r="U34" i="61" s="1"/>
  <c r="J34" i="61"/>
  <c r="M34" i="61" s="1"/>
  <c r="Q33" i="61"/>
  <c r="S33" i="61" s="1"/>
  <c r="U33" i="61" s="1"/>
  <c r="J33" i="61"/>
  <c r="M33" i="61" s="1"/>
  <c r="Q32" i="61"/>
  <c r="S32" i="61" s="1"/>
  <c r="U32" i="61" s="1"/>
  <c r="J32" i="61"/>
  <c r="M32" i="61" s="1"/>
  <c r="Q31" i="61"/>
  <c r="S31" i="61" s="1"/>
  <c r="U31" i="61" s="1"/>
  <c r="J31" i="61"/>
  <c r="M31" i="61" s="1"/>
  <c r="Q30" i="61"/>
  <c r="S30" i="61" s="1"/>
  <c r="U30" i="61" s="1"/>
  <c r="J30" i="61"/>
  <c r="M30" i="61" s="1"/>
  <c r="Q29" i="61"/>
  <c r="S29" i="61" s="1"/>
  <c r="U29" i="61" s="1"/>
  <c r="J29" i="61"/>
  <c r="M29" i="61" s="1"/>
  <c r="Q28" i="61"/>
  <c r="S28" i="61" s="1"/>
  <c r="U28" i="61" s="1"/>
  <c r="J28" i="61"/>
  <c r="M28" i="61" s="1"/>
  <c r="Q27" i="61"/>
  <c r="S27" i="61" s="1"/>
  <c r="U27" i="61" s="1"/>
  <c r="J27" i="61"/>
  <c r="M27" i="61" s="1"/>
  <c r="Q26" i="61"/>
  <c r="S26" i="61" s="1"/>
  <c r="U26" i="61" s="1"/>
  <c r="J26" i="61"/>
  <c r="M26" i="61" s="1"/>
  <c r="Q25" i="61"/>
  <c r="S25" i="61" s="1"/>
  <c r="U25" i="61" s="1"/>
  <c r="J25" i="61"/>
  <c r="M25" i="61" s="1"/>
  <c r="Q24" i="61"/>
  <c r="S24" i="61" s="1"/>
  <c r="U24" i="61" s="1"/>
  <c r="J24" i="61"/>
  <c r="M24" i="61" s="1"/>
  <c r="Q23" i="61"/>
  <c r="S23" i="61" s="1"/>
  <c r="U23" i="61" s="1"/>
  <c r="J23" i="61"/>
  <c r="M23" i="61" s="1"/>
  <c r="Q22" i="61"/>
  <c r="S22" i="61" s="1"/>
  <c r="U22" i="61" s="1"/>
  <c r="J22" i="61"/>
  <c r="M22" i="61" s="1"/>
  <c r="Q21" i="61"/>
  <c r="S21" i="61" s="1"/>
  <c r="U21" i="61" s="1"/>
  <c r="J21" i="61"/>
  <c r="M21" i="61" s="1"/>
  <c r="Q20" i="61"/>
  <c r="S20" i="61" s="1"/>
  <c r="U20" i="61" s="1"/>
  <c r="J20" i="61"/>
  <c r="M20" i="61" s="1"/>
  <c r="Q19" i="61"/>
  <c r="S19" i="61" s="1"/>
  <c r="U19" i="61" s="1"/>
  <c r="J19" i="61"/>
  <c r="M19" i="61" s="1"/>
  <c r="Q18" i="61"/>
  <c r="S18" i="61" s="1"/>
  <c r="U18" i="61" s="1"/>
  <c r="J18" i="61"/>
  <c r="M18" i="61" s="1"/>
  <c r="Q17" i="61"/>
  <c r="S17" i="61" s="1"/>
  <c r="U17" i="61" s="1"/>
  <c r="J17" i="61"/>
  <c r="M17" i="61" s="1"/>
  <c r="Q16" i="61"/>
  <c r="S16" i="61" s="1"/>
  <c r="U16" i="61" s="1"/>
  <c r="J16" i="61"/>
  <c r="M16" i="61" s="1"/>
  <c r="Q15" i="61"/>
  <c r="S15" i="61" s="1"/>
  <c r="U15" i="61" s="1"/>
  <c r="J15" i="61"/>
  <c r="M15" i="61" s="1"/>
  <c r="Q14" i="61"/>
  <c r="S14" i="61" s="1"/>
  <c r="U14" i="61" s="1"/>
  <c r="J14" i="61"/>
  <c r="M14" i="61" s="1"/>
  <c r="Q13" i="61"/>
  <c r="S13" i="61" s="1"/>
  <c r="U13" i="61" s="1"/>
  <c r="J13" i="61"/>
  <c r="M13" i="61" s="1"/>
  <c r="Q12" i="61"/>
  <c r="S12" i="61" s="1"/>
  <c r="U12" i="61" s="1"/>
  <c r="J12" i="61"/>
  <c r="M12" i="61" s="1"/>
  <c r="Q11" i="61"/>
  <c r="S11" i="61" s="1"/>
  <c r="U11" i="61" s="1"/>
  <c r="J11" i="61"/>
  <c r="M11" i="61" s="1"/>
  <c r="Q10" i="61"/>
  <c r="S10" i="61" s="1"/>
  <c r="U10" i="61" s="1"/>
  <c r="J10" i="61"/>
  <c r="M10" i="61" s="1"/>
  <c r="Q9" i="61"/>
  <c r="S9" i="61" s="1"/>
  <c r="U9" i="61" s="1"/>
  <c r="J9" i="61"/>
  <c r="M9" i="61" s="1"/>
  <c r="S8" i="61"/>
  <c r="U8" i="61" s="1"/>
  <c r="J8" i="61"/>
  <c r="M8" i="61" s="1"/>
  <c r="S7" i="61"/>
  <c r="U7" i="61" s="1"/>
  <c r="J7" i="61"/>
  <c r="M7" i="61" s="1"/>
  <c r="S6" i="61"/>
  <c r="U6" i="61" s="1"/>
  <c r="J6" i="61"/>
  <c r="M6" i="61" s="1"/>
  <c r="S5" i="61"/>
  <c r="U5" i="61" s="1"/>
  <c r="J5" i="61"/>
  <c r="M5" i="61" s="1"/>
  <c r="M189" i="52"/>
  <c r="M189" i="51"/>
  <c r="O244" i="60"/>
  <c r="O245" i="60" s="1"/>
  <c r="N244" i="60"/>
  <c r="N245" i="60" s="1"/>
  <c r="N246" i="60" s="1"/>
  <c r="N247" i="60" s="1"/>
  <c r="M244" i="60"/>
  <c r="K237" i="60"/>
  <c r="N30" i="15" s="1"/>
  <c r="K234" i="60"/>
  <c r="J231" i="60"/>
  <c r="J210" i="60"/>
  <c r="M210" i="60" s="1"/>
  <c r="J209" i="60"/>
  <c r="M209" i="60" s="1"/>
  <c r="J208" i="60"/>
  <c r="M208" i="60" s="1"/>
  <c r="J207" i="60"/>
  <c r="M207" i="60" s="1"/>
  <c r="J206" i="60"/>
  <c r="M206" i="60" s="1"/>
  <c r="J205" i="60"/>
  <c r="M205" i="60" s="1"/>
  <c r="J204" i="60"/>
  <c r="M204" i="60" s="1"/>
  <c r="J203" i="60"/>
  <c r="M203" i="60" s="1"/>
  <c r="J202" i="60"/>
  <c r="M202" i="60" s="1"/>
  <c r="J201" i="60"/>
  <c r="M201" i="60" s="1"/>
  <c r="J200" i="60"/>
  <c r="M200" i="60" s="1"/>
  <c r="J199" i="60"/>
  <c r="M199" i="60" s="1"/>
  <c r="J198" i="60"/>
  <c r="M198" i="60" s="1"/>
  <c r="J197" i="60"/>
  <c r="M197" i="60" s="1"/>
  <c r="J196" i="60"/>
  <c r="M196" i="60" s="1"/>
  <c r="J195" i="60"/>
  <c r="M195" i="60" s="1"/>
  <c r="J194" i="60"/>
  <c r="M194" i="60" s="1"/>
  <c r="J193" i="60"/>
  <c r="M193" i="60" s="1"/>
  <c r="J192" i="60"/>
  <c r="M192" i="60" s="1"/>
  <c r="J191" i="60"/>
  <c r="M191" i="60" s="1"/>
  <c r="J190" i="60"/>
  <c r="M190" i="60" s="1"/>
  <c r="M189" i="60"/>
  <c r="J188" i="60"/>
  <c r="M188" i="60" s="1"/>
  <c r="J187" i="60"/>
  <c r="M187" i="60" s="1"/>
  <c r="J186" i="60"/>
  <c r="M186" i="60" s="1"/>
  <c r="J185" i="60"/>
  <c r="M185" i="60" s="1"/>
  <c r="J184" i="60"/>
  <c r="M184" i="60" s="1"/>
  <c r="J183" i="60"/>
  <c r="M183" i="60" s="1"/>
  <c r="J182" i="60"/>
  <c r="M182" i="60" s="1"/>
  <c r="J181" i="60"/>
  <c r="M181" i="60" s="1"/>
  <c r="J180" i="60"/>
  <c r="M180" i="60" s="1"/>
  <c r="J179" i="60"/>
  <c r="M179" i="60" s="1"/>
  <c r="J178" i="60"/>
  <c r="M178" i="60" s="1"/>
  <c r="J177" i="60"/>
  <c r="M177" i="60" s="1"/>
  <c r="J176" i="60"/>
  <c r="M176" i="60" s="1"/>
  <c r="J175" i="60"/>
  <c r="M175" i="60" s="1"/>
  <c r="J174" i="60"/>
  <c r="M174" i="60" s="1"/>
  <c r="J173" i="60"/>
  <c r="M173" i="60" s="1"/>
  <c r="J172" i="60"/>
  <c r="M172" i="60" s="1"/>
  <c r="J171" i="60"/>
  <c r="M171" i="60" s="1"/>
  <c r="J170" i="60"/>
  <c r="M170" i="60" s="1"/>
  <c r="J169" i="60"/>
  <c r="M169" i="60" s="1"/>
  <c r="J168" i="60"/>
  <c r="M168" i="60" s="1"/>
  <c r="J167" i="60"/>
  <c r="M167" i="60" s="1"/>
  <c r="J166" i="60"/>
  <c r="M166" i="60" s="1"/>
  <c r="J165" i="60"/>
  <c r="M165" i="60" s="1"/>
  <c r="J164" i="60"/>
  <c r="M164" i="60" s="1"/>
  <c r="J163" i="60"/>
  <c r="M163" i="60" s="1"/>
  <c r="J162" i="60"/>
  <c r="M162" i="60" s="1"/>
  <c r="J161" i="60"/>
  <c r="M161" i="60" s="1"/>
  <c r="J160" i="60"/>
  <c r="M160" i="60" s="1"/>
  <c r="J159" i="60"/>
  <c r="M159" i="60" s="1"/>
  <c r="J158" i="60"/>
  <c r="M158" i="60" s="1"/>
  <c r="J157" i="60"/>
  <c r="M157" i="60" s="1"/>
  <c r="J156" i="60"/>
  <c r="M156" i="60" s="1"/>
  <c r="J155" i="60"/>
  <c r="M155" i="60" s="1"/>
  <c r="J154" i="60"/>
  <c r="M154" i="60" s="1"/>
  <c r="J153" i="60"/>
  <c r="M153" i="60" s="1"/>
  <c r="J152" i="60"/>
  <c r="M152" i="60" s="1"/>
  <c r="J151" i="60"/>
  <c r="M151" i="60" s="1"/>
  <c r="J150" i="60"/>
  <c r="M150" i="60" s="1"/>
  <c r="J149" i="60"/>
  <c r="M149" i="60" s="1"/>
  <c r="J148" i="60"/>
  <c r="M148" i="60" s="1"/>
  <c r="J147" i="60"/>
  <c r="M147" i="60" s="1"/>
  <c r="J146" i="60"/>
  <c r="M146" i="60" s="1"/>
  <c r="J145" i="60"/>
  <c r="M145" i="60" s="1"/>
  <c r="J144" i="60"/>
  <c r="M144" i="60" s="1"/>
  <c r="J143" i="60"/>
  <c r="M143" i="60" s="1"/>
  <c r="J142" i="60"/>
  <c r="M142" i="60" s="1"/>
  <c r="J141" i="60"/>
  <c r="M141" i="60" s="1"/>
  <c r="J140" i="60"/>
  <c r="M140" i="60" s="1"/>
  <c r="J139" i="60"/>
  <c r="M139" i="60" s="1"/>
  <c r="J138" i="60"/>
  <c r="M138" i="60" s="1"/>
  <c r="J137" i="60"/>
  <c r="M137" i="60" s="1"/>
  <c r="J136" i="60"/>
  <c r="M136" i="60" s="1"/>
  <c r="J135" i="60"/>
  <c r="M135" i="60" s="1"/>
  <c r="J134" i="60"/>
  <c r="M134" i="60" s="1"/>
  <c r="J133" i="60"/>
  <c r="M133" i="60" s="1"/>
  <c r="J132" i="60"/>
  <c r="M132" i="60" s="1"/>
  <c r="J131" i="60"/>
  <c r="M131" i="60" s="1"/>
  <c r="J130" i="60"/>
  <c r="M130" i="60" s="1"/>
  <c r="J129" i="60"/>
  <c r="M129" i="60" s="1"/>
  <c r="J128" i="60"/>
  <c r="M128" i="60" s="1"/>
  <c r="J127" i="60"/>
  <c r="M127" i="60" s="1"/>
  <c r="J126" i="60"/>
  <c r="M126" i="60" s="1"/>
  <c r="J125" i="60"/>
  <c r="M125" i="60" s="1"/>
  <c r="J124" i="60"/>
  <c r="M124" i="60" s="1"/>
  <c r="J123" i="60"/>
  <c r="M123" i="60" s="1"/>
  <c r="J122" i="60"/>
  <c r="M122" i="60" s="1"/>
  <c r="J121" i="60"/>
  <c r="M121" i="60" s="1"/>
  <c r="J120" i="60"/>
  <c r="M120" i="60" s="1"/>
  <c r="J119" i="60"/>
  <c r="M119" i="60" s="1"/>
  <c r="J118" i="60"/>
  <c r="M118" i="60" s="1"/>
  <c r="J117" i="60"/>
  <c r="M117" i="60" s="1"/>
  <c r="J116" i="60"/>
  <c r="M116" i="60" s="1"/>
  <c r="J115" i="60"/>
  <c r="M115" i="60" s="1"/>
  <c r="J114" i="60"/>
  <c r="M114" i="60" s="1"/>
  <c r="J113" i="60"/>
  <c r="M113" i="60" s="1"/>
  <c r="J112" i="60"/>
  <c r="M112" i="60" s="1"/>
  <c r="J111" i="60"/>
  <c r="M111" i="60" s="1"/>
  <c r="J110" i="60"/>
  <c r="M110" i="60" s="1"/>
  <c r="J109" i="60"/>
  <c r="M109" i="60" s="1"/>
  <c r="J108" i="60"/>
  <c r="M108" i="60" s="1"/>
  <c r="X107" i="60"/>
  <c r="J107" i="60"/>
  <c r="M107" i="60" s="1"/>
  <c r="J106" i="60"/>
  <c r="M106" i="60" s="1"/>
  <c r="Z105" i="60"/>
  <c r="J105" i="60"/>
  <c r="M105" i="60" s="1"/>
  <c r="Q104" i="60"/>
  <c r="S104" i="60" s="1"/>
  <c r="U104" i="60" s="1"/>
  <c r="J104" i="60"/>
  <c r="M104" i="60" s="1"/>
  <c r="Q103" i="60"/>
  <c r="S103" i="60" s="1"/>
  <c r="U103" i="60" s="1"/>
  <c r="J103" i="60"/>
  <c r="M103" i="60" s="1"/>
  <c r="Q102" i="60"/>
  <c r="S102" i="60" s="1"/>
  <c r="U102" i="60" s="1"/>
  <c r="J102" i="60"/>
  <c r="M102" i="60" s="1"/>
  <c r="Q101" i="60"/>
  <c r="S101" i="60" s="1"/>
  <c r="U101" i="60" s="1"/>
  <c r="J101" i="60"/>
  <c r="M101" i="60" s="1"/>
  <c r="Q100" i="60"/>
  <c r="S100" i="60" s="1"/>
  <c r="U100" i="60" s="1"/>
  <c r="J100" i="60"/>
  <c r="M100" i="60" s="1"/>
  <c r="Q99" i="60"/>
  <c r="S99" i="60" s="1"/>
  <c r="U99" i="60" s="1"/>
  <c r="J99" i="60"/>
  <c r="M99" i="60" s="1"/>
  <c r="Q98" i="60"/>
  <c r="S98" i="60" s="1"/>
  <c r="U98" i="60" s="1"/>
  <c r="J98" i="60"/>
  <c r="M98" i="60" s="1"/>
  <c r="Q97" i="60"/>
  <c r="S97" i="60" s="1"/>
  <c r="U97" i="60" s="1"/>
  <c r="J97" i="60"/>
  <c r="M97" i="60" s="1"/>
  <c r="Q96" i="60"/>
  <c r="S96" i="60" s="1"/>
  <c r="U96" i="60" s="1"/>
  <c r="J96" i="60"/>
  <c r="M96" i="60" s="1"/>
  <c r="Q95" i="60"/>
  <c r="S95" i="60" s="1"/>
  <c r="U95" i="60" s="1"/>
  <c r="J95" i="60"/>
  <c r="M95" i="60" s="1"/>
  <c r="Q94" i="60"/>
  <c r="S94" i="60" s="1"/>
  <c r="U94" i="60" s="1"/>
  <c r="J94" i="60"/>
  <c r="M94" i="60" s="1"/>
  <c r="Q93" i="60"/>
  <c r="S93" i="60" s="1"/>
  <c r="U93" i="60" s="1"/>
  <c r="J93" i="60"/>
  <c r="M93" i="60" s="1"/>
  <c r="Q92" i="60"/>
  <c r="S92" i="60" s="1"/>
  <c r="U92" i="60" s="1"/>
  <c r="J92" i="60"/>
  <c r="M92" i="60" s="1"/>
  <c r="Q91" i="60"/>
  <c r="S91" i="60" s="1"/>
  <c r="U91" i="60" s="1"/>
  <c r="J91" i="60"/>
  <c r="M91" i="60" s="1"/>
  <c r="Q90" i="60"/>
  <c r="S90" i="60" s="1"/>
  <c r="U90" i="60" s="1"/>
  <c r="J90" i="60"/>
  <c r="M90" i="60" s="1"/>
  <c r="Q89" i="60"/>
  <c r="S89" i="60" s="1"/>
  <c r="U89" i="60" s="1"/>
  <c r="J89" i="60"/>
  <c r="M89" i="60" s="1"/>
  <c r="Q88" i="60"/>
  <c r="S88" i="60" s="1"/>
  <c r="U88" i="60" s="1"/>
  <c r="J88" i="60"/>
  <c r="M88" i="60" s="1"/>
  <c r="Q87" i="60"/>
  <c r="S87" i="60" s="1"/>
  <c r="U87" i="60" s="1"/>
  <c r="J87" i="60"/>
  <c r="M87" i="60" s="1"/>
  <c r="Q86" i="60"/>
  <c r="S86" i="60" s="1"/>
  <c r="U86" i="60" s="1"/>
  <c r="J86" i="60"/>
  <c r="M86" i="60" s="1"/>
  <c r="Q85" i="60"/>
  <c r="S85" i="60" s="1"/>
  <c r="U85" i="60" s="1"/>
  <c r="J85" i="60"/>
  <c r="M85" i="60" s="1"/>
  <c r="Q84" i="60"/>
  <c r="S84" i="60" s="1"/>
  <c r="U84" i="60" s="1"/>
  <c r="J84" i="60"/>
  <c r="M84" i="60" s="1"/>
  <c r="Q83" i="60"/>
  <c r="S83" i="60" s="1"/>
  <c r="U83" i="60" s="1"/>
  <c r="J83" i="60"/>
  <c r="M83" i="60" s="1"/>
  <c r="Q82" i="60"/>
  <c r="S82" i="60" s="1"/>
  <c r="U82" i="60" s="1"/>
  <c r="J82" i="60"/>
  <c r="M82" i="60" s="1"/>
  <c r="Q81" i="60"/>
  <c r="S81" i="60" s="1"/>
  <c r="U81" i="60" s="1"/>
  <c r="J81" i="60"/>
  <c r="M81" i="60" s="1"/>
  <c r="Q80" i="60"/>
  <c r="S80" i="60" s="1"/>
  <c r="U80" i="60" s="1"/>
  <c r="J80" i="60"/>
  <c r="M80" i="60" s="1"/>
  <c r="Q79" i="60"/>
  <c r="S79" i="60" s="1"/>
  <c r="U79" i="60" s="1"/>
  <c r="J79" i="60"/>
  <c r="M79" i="60" s="1"/>
  <c r="Q78" i="60"/>
  <c r="S78" i="60" s="1"/>
  <c r="U78" i="60" s="1"/>
  <c r="J78" i="60"/>
  <c r="M78" i="60" s="1"/>
  <c r="Q77" i="60"/>
  <c r="S77" i="60" s="1"/>
  <c r="U77" i="60" s="1"/>
  <c r="J77" i="60"/>
  <c r="M77" i="60" s="1"/>
  <c r="Q76" i="60"/>
  <c r="S76" i="60" s="1"/>
  <c r="U76" i="60" s="1"/>
  <c r="J76" i="60"/>
  <c r="M76" i="60" s="1"/>
  <c r="Q75" i="60"/>
  <c r="S75" i="60" s="1"/>
  <c r="U75" i="60" s="1"/>
  <c r="J75" i="60"/>
  <c r="M75" i="60" s="1"/>
  <c r="Q74" i="60"/>
  <c r="S74" i="60" s="1"/>
  <c r="U74" i="60" s="1"/>
  <c r="J74" i="60"/>
  <c r="M74" i="60" s="1"/>
  <c r="Q73" i="60"/>
  <c r="S73" i="60" s="1"/>
  <c r="U73" i="60" s="1"/>
  <c r="J73" i="60"/>
  <c r="M73" i="60" s="1"/>
  <c r="Q72" i="60"/>
  <c r="S72" i="60" s="1"/>
  <c r="U72" i="60" s="1"/>
  <c r="J72" i="60"/>
  <c r="M72" i="60" s="1"/>
  <c r="Q71" i="60"/>
  <c r="S71" i="60" s="1"/>
  <c r="U71" i="60" s="1"/>
  <c r="J71" i="60"/>
  <c r="M71" i="60" s="1"/>
  <c r="Q70" i="60"/>
  <c r="S70" i="60" s="1"/>
  <c r="U70" i="60" s="1"/>
  <c r="J70" i="60"/>
  <c r="M70" i="60" s="1"/>
  <c r="Q69" i="60"/>
  <c r="S69" i="60" s="1"/>
  <c r="U69" i="60" s="1"/>
  <c r="J69" i="60"/>
  <c r="M69" i="60" s="1"/>
  <c r="Q68" i="60"/>
  <c r="S68" i="60" s="1"/>
  <c r="U68" i="60" s="1"/>
  <c r="J68" i="60"/>
  <c r="M68" i="60" s="1"/>
  <c r="Q67" i="60"/>
  <c r="S67" i="60" s="1"/>
  <c r="U67" i="60" s="1"/>
  <c r="J67" i="60"/>
  <c r="M67" i="60" s="1"/>
  <c r="Q66" i="60"/>
  <c r="S66" i="60" s="1"/>
  <c r="U66" i="60" s="1"/>
  <c r="J66" i="60"/>
  <c r="M66" i="60" s="1"/>
  <c r="Q65" i="60"/>
  <c r="S65" i="60" s="1"/>
  <c r="U65" i="60" s="1"/>
  <c r="J65" i="60"/>
  <c r="M65" i="60" s="1"/>
  <c r="Q64" i="60"/>
  <c r="S64" i="60" s="1"/>
  <c r="U64" i="60" s="1"/>
  <c r="J64" i="60"/>
  <c r="M64" i="60" s="1"/>
  <c r="Q63" i="60"/>
  <c r="S63" i="60" s="1"/>
  <c r="U63" i="60" s="1"/>
  <c r="J63" i="60"/>
  <c r="M63" i="60" s="1"/>
  <c r="Q62" i="60"/>
  <c r="S62" i="60" s="1"/>
  <c r="U62" i="60" s="1"/>
  <c r="J62" i="60"/>
  <c r="M62" i="60" s="1"/>
  <c r="Q61" i="60"/>
  <c r="S61" i="60" s="1"/>
  <c r="U61" i="60" s="1"/>
  <c r="J61" i="60"/>
  <c r="M61" i="60" s="1"/>
  <c r="Q60" i="60"/>
  <c r="S60" i="60" s="1"/>
  <c r="U60" i="60" s="1"/>
  <c r="J60" i="60"/>
  <c r="M60" i="60" s="1"/>
  <c r="Q59" i="60"/>
  <c r="S59" i="60" s="1"/>
  <c r="U59" i="60" s="1"/>
  <c r="J59" i="60"/>
  <c r="M59" i="60" s="1"/>
  <c r="Q58" i="60"/>
  <c r="S58" i="60" s="1"/>
  <c r="U58" i="60" s="1"/>
  <c r="J58" i="60"/>
  <c r="M58" i="60" s="1"/>
  <c r="Q57" i="60"/>
  <c r="S57" i="60" s="1"/>
  <c r="U57" i="60" s="1"/>
  <c r="J57" i="60"/>
  <c r="M57" i="60" s="1"/>
  <c r="Q56" i="60"/>
  <c r="S56" i="60" s="1"/>
  <c r="U56" i="60" s="1"/>
  <c r="J56" i="60"/>
  <c r="M56" i="60" s="1"/>
  <c r="Q55" i="60"/>
  <c r="S55" i="60" s="1"/>
  <c r="U55" i="60" s="1"/>
  <c r="J55" i="60"/>
  <c r="M55" i="60" s="1"/>
  <c r="Q54" i="60"/>
  <c r="S54" i="60" s="1"/>
  <c r="U54" i="60" s="1"/>
  <c r="J54" i="60"/>
  <c r="M54" i="60" s="1"/>
  <c r="Q53" i="60"/>
  <c r="S53" i="60" s="1"/>
  <c r="U53" i="60" s="1"/>
  <c r="J53" i="60"/>
  <c r="M53" i="60" s="1"/>
  <c r="Q52" i="60"/>
  <c r="S52" i="60" s="1"/>
  <c r="U52" i="60" s="1"/>
  <c r="J52" i="60"/>
  <c r="M52" i="60" s="1"/>
  <c r="Q51" i="60"/>
  <c r="S51" i="60" s="1"/>
  <c r="U51" i="60" s="1"/>
  <c r="J51" i="60"/>
  <c r="M51" i="60" s="1"/>
  <c r="Q50" i="60"/>
  <c r="S50" i="60" s="1"/>
  <c r="U50" i="60" s="1"/>
  <c r="J50" i="60"/>
  <c r="M50" i="60" s="1"/>
  <c r="Q49" i="60"/>
  <c r="S49" i="60" s="1"/>
  <c r="U49" i="60" s="1"/>
  <c r="J49" i="60"/>
  <c r="M49" i="60" s="1"/>
  <c r="Q48" i="60"/>
  <c r="S48" i="60" s="1"/>
  <c r="U48" i="60" s="1"/>
  <c r="J48" i="60"/>
  <c r="M48" i="60" s="1"/>
  <c r="Q47" i="60"/>
  <c r="S47" i="60" s="1"/>
  <c r="U47" i="60" s="1"/>
  <c r="J47" i="60"/>
  <c r="M47" i="60" s="1"/>
  <c r="Q46" i="60"/>
  <c r="S46" i="60" s="1"/>
  <c r="U46" i="60" s="1"/>
  <c r="J46" i="60"/>
  <c r="M46" i="60" s="1"/>
  <c r="Q45" i="60"/>
  <c r="S45" i="60" s="1"/>
  <c r="U45" i="60" s="1"/>
  <c r="J45" i="60"/>
  <c r="M45" i="60" s="1"/>
  <c r="Q44" i="60"/>
  <c r="S44" i="60" s="1"/>
  <c r="U44" i="60" s="1"/>
  <c r="J44" i="60"/>
  <c r="M44" i="60" s="1"/>
  <c r="Q43" i="60"/>
  <c r="S43" i="60" s="1"/>
  <c r="U43" i="60" s="1"/>
  <c r="J43" i="60"/>
  <c r="M43" i="60" s="1"/>
  <c r="Q42" i="60"/>
  <c r="S42" i="60" s="1"/>
  <c r="U42" i="60" s="1"/>
  <c r="J42" i="60"/>
  <c r="M42" i="60" s="1"/>
  <c r="Q41" i="60"/>
  <c r="S41" i="60" s="1"/>
  <c r="U41" i="60" s="1"/>
  <c r="J41" i="60"/>
  <c r="M41" i="60" s="1"/>
  <c r="Q40" i="60"/>
  <c r="S40" i="60" s="1"/>
  <c r="U40" i="60" s="1"/>
  <c r="J40" i="60"/>
  <c r="M40" i="60" s="1"/>
  <c r="Q39" i="60"/>
  <c r="S39" i="60" s="1"/>
  <c r="U39" i="60" s="1"/>
  <c r="J39" i="60"/>
  <c r="M39" i="60" s="1"/>
  <c r="Q38" i="60"/>
  <c r="S38" i="60" s="1"/>
  <c r="U38" i="60" s="1"/>
  <c r="J38" i="60"/>
  <c r="M38" i="60" s="1"/>
  <c r="Q37" i="60"/>
  <c r="S37" i="60" s="1"/>
  <c r="U37" i="60" s="1"/>
  <c r="J37" i="60"/>
  <c r="M37" i="60" s="1"/>
  <c r="Q36" i="60"/>
  <c r="S36" i="60" s="1"/>
  <c r="U36" i="60" s="1"/>
  <c r="J36" i="60"/>
  <c r="M36" i="60" s="1"/>
  <c r="Q35" i="60"/>
  <c r="S35" i="60" s="1"/>
  <c r="U35" i="60" s="1"/>
  <c r="J35" i="60"/>
  <c r="M35" i="60" s="1"/>
  <c r="Q34" i="60"/>
  <c r="S34" i="60" s="1"/>
  <c r="U34" i="60" s="1"/>
  <c r="J34" i="60"/>
  <c r="M34" i="60" s="1"/>
  <c r="Q33" i="60"/>
  <c r="S33" i="60" s="1"/>
  <c r="U33" i="60" s="1"/>
  <c r="J33" i="60"/>
  <c r="M33" i="60" s="1"/>
  <c r="Q32" i="60"/>
  <c r="S32" i="60" s="1"/>
  <c r="U32" i="60" s="1"/>
  <c r="J32" i="60"/>
  <c r="M32" i="60" s="1"/>
  <c r="Q31" i="60"/>
  <c r="S31" i="60" s="1"/>
  <c r="U31" i="60" s="1"/>
  <c r="J31" i="60"/>
  <c r="M31" i="60" s="1"/>
  <c r="Q30" i="60"/>
  <c r="S30" i="60" s="1"/>
  <c r="U30" i="60" s="1"/>
  <c r="J30" i="60"/>
  <c r="M30" i="60" s="1"/>
  <c r="Q29" i="60"/>
  <c r="S29" i="60" s="1"/>
  <c r="U29" i="60" s="1"/>
  <c r="J29" i="60"/>
  <c r="M29" i="60" s="1"/>
  <c r="Q28" i="60"/>
  <c r="S28" i="60" s="1"/>
  <c r="U28" i="60" s="1"/>
  <c r="J28" i="60"/>
  <c r="M28" i="60" s="1"/>
  <c r="Q27" i="60"/>
  <c r="S27" i="60" s="1"/>
  <c r="U27" i="60" s="1"/>
  <c r="J27" i="60"/>
  <c r="M27" i="60" s="1"/>
  <c r="Q26" i="60"/>
  <c r="S26" i="60" s="1"/>
  <c r="U26" i="60" s="1"/>
  <c r="J26" i="60"/>
  <c r="M26" i="60" s="1"/>
  <c r="Q25" i="60"/>
  <c r="S25" i="60" s="1"/>
  <c r="U25" i="60" s="1"/>
  <c r="J25" i="60"/>
  <c r="M25" i="60" s="1"/>
  <c r="Q24" i="60"/>
  <c r="S24" i="60" s="1"/>
  <c r="U24" i="60" s="1"/>
  <c r="J24" i="60"/>
  <c r="M24" i="60" s="1"/>
  <c r="Q23" i="60"/>
  <c r="S23" i="60" s="1"/>
  <c r="U23" i="60" s="1"/>
  <c r="J23" i="60"/>
  <c r="M23" i="60" s="1"/>
  <c r="Q22" i="60"/>
  <c r="S22" i="60" s="1"/>
  <c r="U22" i="60" s="1"/>
  <c r="J22" i="60"/>
  <c r="M22" i="60" s="1"/>
  <c r="Q21" i="60"/>
  <c r="S21" i="60" s="1"/>
  <c r="U21" i="60" s="1"/>
  <c r="J21" i="60"/>
  <c r="M21" i="60" s="1"/>
  <c r="Q20" i="60"/>
  <c r="S20" i="60" s="1"/>
  <c r="U20" i="60" s="1"/>
  <c r="J20" i="60"/>
  <c r="M20" i="60" s="1"/>
  <c r="Q19" i="60"/>
  <c r="S19" i="60" s="1"/>
  <c r="U19" i="60" s="1"/>
  <c r="J19" i="60"/>
  <c r="M19" i="60" s="1"/>
  <c r="Q18" i="60"/>
  <c r="S18" i="60" s="1"/>
  <c r="U18" i="60" s="1"/>
  <c r="J18" i="60"/>
  <c r="M18" i="60" s="1"/>
  <c r="Q17" i="60"/>
  <c r="S17" i="60" s="1"/>
  <c r="U17" i="60" s="1"/>
  <c r="J17" i="60"/>
  <c r="M17" i="60" s="1"/>
  <c r="Q16" i="60"/>
  <c r="S16" i="60" s="1"/>
  <c r="U16" i="60" s="1"/>
  <c r="J16" i="60"/>
  <c r="M16" i="60" s="1"/>
  <c r="Q15" i="60"/>
  <c r="S15" i="60" s="1"/>
  <c r="U15" i="60" s="1"/>
  <c r="J15" i="60"/>
  <c r="M15" i="60" s="1"/>
  <c r="Q14" i="60"/>
  <c r="S14" i="60" s="1"/>
  <c r="U14" i="60" s="1"/>
  <c r="J14" i="60"/>
  <c r="M14" i="60" s="1"/>
  <c r="Q13" i="60"/>
  <c r="S13" i="60" s="1"/>
  <c r="U13" i="60" s="1"/>
  <c r="J13" i="60"/>
  <c r="M13" i="60" s="1"/>
  <c r="Q12" i="60"/>
  <c r="S12" i="60" s="1"/>
  <c r="U12" i="60" s="1"/>
  <c r="J12" i="60"/>
  <c r="M12" i="60" s="1"/>
  <c r="Q11" i="60"/>
  <c r="S11" i="60" s="1"/>
  <c r="U11" i="60" s="1"/>
  <c r="J11" i="60"/>
  <c r="M11" i="60" s="1"/>
  <c r="Q10" i="60"/>
  <c r="S10" i="60" s="1"/>
  <c r="U10" i="60" s="1"/>
  <c r="J10" i="60"/>
  <c r="M10" i="60" s="1"/>
  <c r="Q9" i="60"/>
  <c r="S9" i="60" s="1"/>
  <c r="U9" i="60" s="1"/>
  <c r="J9" i="60"/>
  <c r="M9" i="60" s="1"/>
  <c r="S8" i="60"/>
  <c r="U8" i="60" s="1"/>
  <c r="J8" i="60"/>
  <c r="M8" i="60" s="1"/>
  <c r="S7" i="60"/>
  <c r="U7" i="60" s="1"/>
  <c r="J7" i="60"/>
  <c r="M7" i="60" s="1"/>
  <c r="S6" i="60"/>
  <c r="U6" i="60" s="1"/>
  <c r="J6" i="60"/>
  <c r="M6" i="60" s="1"/>
  <c r="S5" i="60"/>
  <c r="U5" i="60" s="1"/>
  <c r="J5" i="60"/>
  <c r="O244" i="59"/>
  <c r="N244" i="59"/>
  <c r="M244" i="59"/>
  <c r="K237" i="59"/>
  <c r="N29" i="15" s="1"/>
  <c r="J231" i="59"/>
  <c r="J210" i="59"/>
  <c r="M210" i="59" s="1"/>
  <c r="J209" i="59"/>
  <c r="M209" i="59" s="1"/>
  <c r="J208" i="59"/>
  <c r="M208" i="59" s="1"/>
  <c r="J207" i="59"/>
  <c r="M207" i="59" s="1"/>
  <c r="J206" i="59"/>
  <c r="M206" i="59" s="1"/>
  <c r="J205" i="59"/>
  <c r="M205" i="59" s="1"/>
  <c r="J204" i="59"/>
  <c r="M204" i="59" s="1"/>
  <c r="J203" i="59"/>
  <c r="M203" i="59" s="1"/>
  <c r="J202" i="59"/>
  <c r="M202" i="59" s="1"/>
  <c r="J201" i="59"/>
  <c r="M201" i="59" s="1"/>
  <c r="J200" i="59"/>
  <c r="M200" i="59" s="1"/>
  <c r="J199" i="59"/>
  <c r="M199" i="59" s="1"/>
  <c r="J198" i="59"/>
  <c r="M198" i="59" s="1"/>
  <c r="J197" i="59"/>
  <c r="M197" i="59" s="1"/>
  <c r="J196" i="59"/>
  <c r="M196" i="59" s="1"/>
  <c r="J195" i="59"/>
  <c r="M195" i="59" s="1"/>
  <c r="J194" i="59"/>
  <c r="M194" i="59" s="1"/>
  <c r="J193" i="59"/>
  <c r="M193" i="59" s="1"/>
  <c r="J192" i="59"/>
  <c r="M192" i="59" s="1"/>
  <c r="J191" i="59"/>
  <c r="M191" i="59" s="1"/>
  <c r="J190" i="59"/>
  <c r="M190" i="59" s="1"/>
  <c r="M189" i="59"/>
  <c r="J188" i="59"/>
  <c r="M188" i="59" s="1"/>
  <c r="J187" i="59"/>
  <c r="M187" i="59" s="1"/>
  <c r="J186" i="59"/>
  <c r="M186" i="59" s="1"/>
  <c r="J185" i="59"/>
  <c r="M185" i="59" s="1"/>
  <c r="J184" i="59"/>
  <c r="M184" i="59" s="1"/>
  <c r="J183" i="59"/>
  <c r="M183" i="59" s="1"/>
  <c r="J182" i="59"/>
  <c r="M182" i="59" s="1"/>
  <c r="J181" i="59"/>
  <c r="M181" i="59" s="1"/>
  <c r="J180" i="59"/>
  <c r="M180" i="59" s="1"/>
  <c r="J179" i="59"/>
  <c r="M179" i="59" s="1"/>
  <c r="J178" i="59"/>
  <c r="M178" i="59" s="1"/>
  <c r="J177" i="59"/>
  <c r="M177" i="59" s="1"/>
  <c r="J176" i="59"/>
  <c r="M176" i="59" s="1"/>
  <c r="J175" i="59"/>
  <c r="M175" i="59" s="1"/>
  <c r="J174" i="59"/>
  <c r="M174" i="59" s="1"/>
  <c r="J173" i="59"/>
  <c r="M173" i="59" s="1"/>
  <c r="J172" i="59"/>
  <c r="M172" i="59" s="1"/>
  <c r="J171" i="59"/>
  <c r="M171" i="59" s="1"/>
  <c r="J170" i="59"/>
  <c r="M170" i="59" s="1"/>
  <c r="J169" i="59"/>
  <c r="M169" i="59" s="1"/>
  <c r="J168" i="59"/>
  <c r="M168" i="59" s="1"/>
  <c r="J167" i="59"/>
  <c r="M167" i="59" s="1"/>
  <c r="J166" i="59"/>
  <c r="M166" i="59" s="1"/>
  <c r="J165" i="59"/>
  <c r="M165" i="59" s="1"/>
  <c r="J164" i="59"/>
  <c r="M164" i="59" s="1"/>
  <c r="J163" i="59"/>
  <c r="M163" i="59" s="1"/>
  <c r="J162" i="59"/>
  <c r="M162" i="59" s="1"/>
  <c r="J161" i="59"/>
  <c r="M161" i="59" s="1"/>
  <c r="J160" i="59"/>
  <c r="M160" i="59" s="1"/>
  <c r="J159" i="59"/>
  <c r="M159" i="59" s="1"/>
  <c r="J158" i="59"/>
  <c r="M158" i="59" s="1"/>
  <c r="J157" i="59"/>
  <c r="M157" i="59" s="1"/>
  <c r="J156" i="59"/>
  <c r="M156" i="59" s="1"/>
  <c r="J155" i="59"/>
  <c r="M155" i="59" s="1"/>
  <c r="J154" i="59"/>
  <c r="M154" i="59" s="1"/>
  <c r="J153" i="59"/>
  <c r="M153" i="59" s="1"/>
  <c r="J152" i="59"/>
  <c r="M152" i="59" s="1"/>
  <c r="J151" i="59"/>
  <c r="M151" i="59" s="1"/>
  <c r="J150" i="59"/>
  <c r="M150" i="59" s="1"/>
  <c r="J149" i="59"/>
  <c r="M149" i="59" s="1"/>
  <c r="J148" i="59"/>
  <c r="M148" i="59" s="1"/>
  <c r="J147" i="59"/>
  <c r="M147" i="59" s="1"/>
  <c r="J146" i="59"/>
  <c r="M146" i="59" s="1"/>
  <c r="J145" i="59"/>
  <c r="M145" i="59" s="1"/>
  <c r="J144" i="59"/>
  <c r="M144" i="59" s="1"/>
  <c r="J143" i="59"/>
  <c r="M143" i="59" s="1"/>
  <c r="J142" i="59"/>
  <c r="M142" i="59" s="1"/>
  <c r="J141" i="59"/>
  <c r="M141" i="59" s="1"/>
  <c r="J140" i="59"/>
  <c r="M140" i="59" s="1"/>
  <c r="J139" i="59"/>
  <c r="M139" i="59" s="1"/>
  <c r="J138" i="59"/>
  <c r="M138" i="59" s="1"/>
  <c r="J137" i="59"/>
  <c r="M137" i="59" s="1"/>
  <c r="J136" i="59"/>
  <c r="M136" i="59" s="1"/>
  <c r="J135" i="59"/>
  <c r="M135" i="59" s="1"/>
  <c r="J134" i="59"/>
  <c r="M134" i="59" s="1"/>
  <c r="J133" i="59"/>
  <c r="M133" i="59" s="1"/>
  <c r="J132" i="59"/>
  <c r="M132" i="59" s="1"/>
  <c r="J131" i="59"/>
  <c r="M131" i="59" s="1"/>
  <c r="J130" i="59"/>
  <c r="M130" i="59" s="1"/>
  <c r="J129" i="59"/>
  <c r="M129" i="59" s="1"/>
  <c r="J128" i="59"/>
  <c r="M128" i="59" s="1"/>
  <c r="J127" i="59"/>
  <c r="M127" i="59" s="1"/>
  <c r="J126" i="59"/>
  <c r="M126" i="59" s="1"/>
  <c r="J125" i="59"/>
  <c r="M125" i="59" s="1"/>
  <c r="J124" i="59"/>
  <c r="M124" i="59" s="1"/>
  <c r="J123" i="59"/>
  <c r="M123" i="59" s="1"/>
  <c r="J122" i="59"/>
  <c r="M122" i="59" s="1"/>
  <c r="J121" i="59"/>
  <c r="M121" i="59" s="1"/>
  <c r="J120" i="59"/>
  <c r="M120" i="59" s="1"/>
  <c r="J119" i="59"/>
  <c r="M119" i="59" s="1"/>
  <c r="J118" i="59"/>
  <c r="M118" i="59" s="1"/>
  <c r="J117" i="59"/>
  <c r="M117" i="59" s="1"/>
  <c r="J116" i="59"/>
  <c r="M116" i="59" s="1"/>
  <c r="J115" i="59"/>
  <c r="M115" i="59" s="1"/>
  <c r="J114" i="59"/>
  <c r="M114" i="59" s="1"/>
  <c r="J113" i="59"/>
  <c r="M113" i="59" s="1"/>
  <c r="J112" i="59"/>
  <c r="M112" i="59" s="1"/>
  <c r="J111" i="59"/>
  <c r="M111" i="59" s="1"/>
  <c r="J110" i="59"/>
  <c r="M110" i="59" s="1"/>
  <c r="J109" i="59"/>
  <c r="M109" i="59" s="1"/>
  <c r="J108" i="59"/>
  <c r="M108" i="59" s="1"/>
  <c r="X107" i="59"/>
  <c r="J107" i="59"/>
  <c r="M107" i="59" s="1"/>
  <c r="J106" i="59"/>
  <c r="M106" i="59" s="1"/>
  <c r="Z105" i="59"/>
  <c r="J105" i="59"/>
  <c r="M105" i="59" s="1"/>
  <c r="Q104" i="59"/>
  <c r="S104" i="59" s="1"/>
  <c r="U104" i="59" s="1"/>
  <c r="J104" i="59"/>
  <c r="M104" i="59" s="1"/>
  <c r="Q103" i="59"/>
  <c r="S103" i="59" s="1"/>
  <c r="U103" i="59" s="1"/>
  <c r="J103" i="59"/>
  <c r="M103" i="59" s="1"/>
  <c r="Q102" i="59"/>
  <c r="S102" i="59" s="1"/>
  <c r="U102" i="59" s="1"/>
  <c r="J102" i="59"/>
  <c r="M102" i="59" s="1"/>
  <c r="Q101" i="59"/>
  <c r="S101" i="59" s="1"/>
  <c r="U101" i="59" s="1"/>
  <c r="J101" i="59"/>
  <c r="M101" i="59" s="1"/>
  <c r="Q100" i="59"/>
  <c r="S100" i="59" s="1"/>
  <c r="U100" i="59" s="1"/>
  <c r="J100" i="59"/>
  <c r="M100" i="59" s="1"/>
  <c r="Q99" i="59"/>
  <c r="S99" i="59" s="1"/>
  <c r="U99" i="59" s="1"/>
  <c r="J99" i="59"/>
  <c r="M99" i="59" s="1"/>
  <c r="Q98" i="59"/>
  <c r="S98" i="59" s="1"/>
  <c r="U98" i="59" s="1"/>
  <c r="J98" i="59"/>
  <c r="M98" i="59" s="1"/>
  <c r="Q97" i="59"/>
  <c r="S97" i="59" s="1"/>
  <c r="U97" i="59" s="1"/>
  <c r="J97" i="59"/>
  <c r="M97" i="59" s="1"/>
  <c r="Q96" i="59"/>
  <c r="S96" i="59" s="1"/>
  <c r="U96" i="59" s="1"/>
  <c r="J96" i="59"/>
  <c r="M96" i="59" s="1"/>
  <c r="Q95" i="59"/>
  <c r="S95" i="59" s="1"/>
  <c r="U95" i="59" s="1"/>
  <c r="J95" i="59"/>
  <c r="M95" i="59" s="1"/>
  <c r="Q94" i="59"/>
  <c r="S94" i="59" s="1"/>
  <c r="U94" i="59" s="1"/>
  <c r="J94" i="59"/>
  <c r="M94" i="59" s="1"/>
  <c r="Q93" i="59"/>
  <c r="S93" i="59" s="1"/>
  <c r="U93" i="59" s="1"/>
  <c r="J93" i="59"/>
  <c r="M93" i="59" s="1"/>
  <c r="Q92" i="59"/>
  <c r="S92" i="59" s="1"/>
  <c r="U92" i="59" s="1"/>
  <c r="J92" i="59"/>
  <c r="M92" i="59" s="1"/>
  <c r="Q91" i="59"/>
  <c r="S91" i="59" s="1"/>
  <c r="U91" i="59" s="1"/>
  <c r="J91" i="59"/>
  <c r="M91" i="59" s="1"/>
  <c r="Q90" i="59"/>
  <c r="S90" i="59" s="1"/>
  <c r="U90" i="59" s="1"/>
  <c r="J90" i="59"/>
  <c r="M90" i="59" s="1"/>
  <c r="Q89" i="59"/>
  <c r="S89" i="59" s="1"/>
  <c r="U89" i="59" s="1"/>
  <c r="J89" i="59"/>
  <c r="M89" i="59" s="1"/>
  <c r="Q88" i="59"/>
  <c r="S88" i="59" s="1"/>
  <c r="U88" i="59" s="1"/>
  <c r="J88" i="59"/>
  <c r="M88" i="59" s="1"/>
  <c r="Q87" i="59"/>
  <c r="S87" i="59" s="1"/>
  <c r="U87" i="59" s="1"/>
  <c r="J87" i="59"/>
  <c r="M87" i="59" s="1"/>
  <c r="Q86" i="59"/>
  <c r="S86" i="59" s="1"/>
  <c r="U86" i="59" s="1"/>
  <c r="J86" i="59"/>
  <c r="M86" i="59" s="1"/>
  <c r="Q85" i="59"/>
  <c r="S85" i="59" s="1"/>
  <c r="U85" i="59" s="1"/>
  <c r="J85" i="59"/>
  <c r="M85" i="59" s="1"/>
  <c r="Q84" i="59"/>
  <c r="S84" i="59" s="1"/>
  <c r="U84" i="59" s="1"/>
  <c r="J84" i="59"/>
  <c r="M84" i="59" s="1"/>
  <c r="Q83" i="59"/>
  <c r="S83" i="59" s="1"/>
  <c r="U83" i="59" s="1"/>
  <c r="J83" i="59"/>
  <c r="M83" i="59" s="1"/>
  <c r="Q82" i="59"/>
  <c r="S82" i="59" s="1"/>
  <c r="U82" i="59" s="1"/>
  <c r="J82" i="59"/>
  <c r="M82" i="59" s="1"/>
  <c r="Q81" i="59"/>
  <c r="S81" i="59" s="1"/>
  <c r="U81" i="59" s="1"/>
  <c r="J81" i="59"/>
  <c r="M81" i="59" s="1"/>
  <c r="Q80" i="59"/>
  <c r="S80" i="59" s="1"/>
  <c r="U80" i="59" s="1"/>
  <c r="J80" i="59"/>
  <c r="M80" i="59" s="1"/>
  <c r="Q79" i="59"/>
  <c r="S79" i="59" s="1"/>
  <c r="U79" i="59" s="1"/>
  <c r="J79" i="59"/>
  <c r="M79" i="59" s="1"/>
  <c r="Q78" i="59"/>
  <c r="S78" i="59" s="1"/>
  <c r="U78" i="59" s="1"/>
  <c r="J78" i="59"/>
  <c r="M78" i="59" s="1"/>
  <c r="Q77" i="59"/>
  <c r="S77" i="59" s="1"/>
  <c r="U77" i="59" s="1"/>
  <c r="J77" i="59"/>
  <c r="M77" i="59" s="1"/>
  <c r="Q76" i="59"/>
  <c r="S76" i="59" s="1"/>
  <c r="U76" i="59" s="1"/>
  <c r="J76" i="59"/>
  <c r="M76" i="59" s="1"/>
  <c r="Q75" i="59"/>
  <c r="S75" i="59" s="1"/>
  <c r="U75" i="59" s="1"/>
  <c r="J75" i="59"/>
  <c r="M75" i="59" s="1"/>
  <c r="Q74" i="59"/>
  <c r="S74" i="59" s="1"/>
  <c r="U74" i="59" s="1"/>
  <c r="J74" i="59"/>
  <c r="M74" i="59" s="1"/>
  <c r="Q73" i="59"/>
  <c r="S73" i="59" s="1"/>
  <c r="U73" i="59" s="1"/>
  <c r="J73" i="59"/>
  <c r="M73" i="59" s="1"/>
  <c r="Q72" i="59"/>
  <c r="S72" i="59" s="1"/>
  <c r="U72" i="59" s="1"/>
  <c r="J72" i="59"/>
  <c r="M72" i="59" s="1"/>
  <c r="Q71" i="59"/>
  <c r="S71" i="59" s="1"/>
  <c r="U71" i="59" s="1"/>
  <c r="J71" i="59"/>
  <c r="M71" i="59" s="1"/>
  <c r="Q70" i="59"/>
  <c r="S70" i="59" s="1"/>
  <c r="U70" i="59" s="1"/>
  <c r="J70" i="59"/>
  <c r="M70" i="59" s="1"/>
  <c r="Q69" i="59"/>
  <c r="S69" i="59" s="1"/>
  <c r="U69" i="59" s="1"/>
  <c r="J69" i="59"/>
  <c r="M69" i="59" s="1"/>
  <c r="Q68" i="59"/>
  <c r="S68" i="59" s="1"/>
  <c r="U68" i="59" s="1"/>
  <c r="J68" i="59"/>
  <c r="M68" i="59" s="1"/>
  <c r="Q67" i="59"/>
  <c r="S67" i="59" s="1"/>
  <c r="U67" i="59" s="1"/>
  <c r="J67" i="59"/>
  <c r="M67" i="59" s="1"/>
  <c r="Q66" i="59"/>
  <c r="S66" i="59" s="1"/>
  <c r="U66" i="59" s="1"/>
  <c r="J66" i="59"/>
  <c r="M66" i="59" s="1"/>
  <c r="Q65" i="59"/>
  <c r="S65" i="59" s="1"/>
  <c r="U65" i="59" s="1"/>
  <c r="J65" i="59"/>
  <c r="M65" i="59" s="1"/>
  <c r="Q64" i="59"/>
  <c r="S64" i="59" s="1"/>
  <c r="U64" i="59" s="1"/>
  <c r="J64" i="59"/>
  <c r="M64" i="59" s="1"/>
  <c r="Q63" i="59"/>
  <c r="S63" i="59" s="1"/>
  <c r="U63" i="59" s="1"/>
  <c r="J63" i="59"/>
  <c r="M63" i="59" s="1"/>
  <c r="Q62" i="59"/>
  <c r="S62" i="59" s="1"/>
  <c r="U62" i="59" s="1"/>
  <c r="J62" i="59"/>
  <c r="M62" i="59" s="1"/>
  <c r="Q61" i="59"/>
  <c r="S61" i="59" s="1"/>
  <c r="U61" i="59" s="1"/>
  <c r="J61" i="59"/>
  <c r="M61" i="59" s="1"/>
  <c r="Q60" i="59"/>
  <c r="S60" i="59" s="1"/>
  <c r="U60" i="59" s="1"/>
  <c r="J60" i="59"/>
  <c r="M60" i="59" s="1"/>
  <c r="Q59" i="59"/>
  <c r="S59" i="59" s="1"/>
  <c r="U59" i="59" s="1"/>
  <c r="J59" i="59"/>
  <c r="M59" i="59" s="1"/>
  <c r="Q58" i="59"/>
  <c r="S58" i="59" s="1"/>
  <c r="U58" i="59" s="1"/>
  <c r="J58" i="59"/>
  <c r="M58" i="59" s="1"/>
  <c r="Q57" i="59"/>
  <c r="S57" i="59" s="1"/>
  <c r="U57" i="59" s="1"/>
  <c r="J57" i="59"/>
  <c r="M57" i="59" s="1"/>
  <c r="Q56" i="59"/>
  <c r="S56" i="59" s="1"/>
  <c r="U56" i="59" s="1"/>
  <c r="J56" i="59"/>
  <c r="M56" i="59" s="1"/>
  <c r="Q55" i="59"/>
  <c r="S55" i="59" s="1"/>
  <c r="U55" i="59" s="1"/>
  <c r="J55" i="59"/>
  <c r="M55" i="59" s="1"/>
  <c r="Q54" i="59"/>
  <c r="S54" i="59" s="1"/>
  <c r="U54" i="59" s="1"/>
  <c r="J54" i="59"/>
  <c r="M54" i="59" s="1"/>
  <c r="Q53" i="59"/>
  <c r="S53" i="59" s="1"/>
  <c r="U53" i="59" s="1"/>
  <c r="J53" i="59"/>
  <c r="M53" i="59" s="1"/>
  <c r="Q52" i="59"/>
  <c r="S52" i="59" s="1"/>
  <c r="U52" i="59" s="1"/>
  <c r="J52" i="59"/>
  <c r="M52" i="59" s="1"/>
  <c r="Q51" i="59"/>
  <c r="S51" i="59" s="1"/>
  <c r="U51" i="59" s="1"/>
  <c r="J51" i="59"/>
  <c r="M51" i="59" s="1"/>
  <c r="Q50" i="59"/>
  <c r="S50" i="59" s="1"/>
  <c r="U50" i="59" s="1"/>
  <c r="J50" i="59"/>
  <c r="M50" i="59" s="1"/>
  <c r="Q49" i="59"/>
  <c r="S49" i="59" s="1"/>
  <c r="U49" i="59" s="1"/>
  <c r="J49" i="59"/>
  <c r="M49" i="59" s="1"/>
  <c r="Q48" i="59"/>
  <c r="S48" i="59" s="1"/>
  <c r="U48" i="59" s="1"/>
  <c r="J48" i="59"/>
  <c r="M48" i="59" s="1"/>
  <c r="Q47" i="59"/>
  <c r="S47" i="59" s="1"/>
  <c r="U47" i="59" s="1"/>
  <c r="J47" i="59"/>
  <c r="M47" i="59" s="1"/>
  <c r="Q46" i="59"/>
  <c r="S46" i="59" s="1"/>
  <c r="U46" i="59" s="1"/>
  <c r="J46" i="59"/>
  <c r="M46" i="59" s="1"/>
  <c r="Q45" i="59"/>
  <c r="S45" i="59" s="1"/>
  <c r="U45" i="59" s="1"/>
  <c r="J45" i="59"/>
  <c r="M45" i="59" s="1"/>
  <c r="Q44" i="59"/>
  <c r="S44" i="59" s="1"/>
  <c r="U44" i="59" s="1"/>
  <c r="J44" i="59"/>
  <c r="M44" i="59" s="1"/>
  <c r="Q43" i="59"/>
  <c r="S43" i="59" s="1"/>
  <c r="U43" i="59" s="1"/>
  <c r="J43" i="59"/>
  <c r="M43" i="59" s="1"/>
  <c r="Q42" i="59"/>
  <c r="S42" i="59" s="1"/>
  <c r="U42" i="59" s="1"/>
  <c r="J42" i="59"/>
  <c r="M42" i="59" s="1"/>
  <c r="Q41" i="59"/>
  <c r="S41" i="59" s="1"/>
  <c r="U41" i="59" s="1"/>
  <c r="J41" i="59"/>
  <c r="M41" i="59" s="1"/>
  <c r="Q40" i="59"/>
  <c r="S40" i="59" s="1"/>
  <c r="U40" i="59" s="1"/>
  <c r="J40" i="59"/>
  <c r="M40" i="59" s="1"/>
  <c r="Q39" i="59"/>
  <c r="S39" i="59" s="1"/>
  <c r="U39" i="59" s="1"/>
  <c r="J39" i="59"/>
  <c r="M39" i="59" s="1"/>
  <c r="Q38" i="59"/>
  <c r="S38" i="59" s="1"/>
  <c r="U38" i="59" s="1"/>
  <c r="J38" i="59"/>
  <c r="M38" i="59" s="1"/>
  <c r="Q37" i="59"/>
  <c r="S37" i="59" s="1"/>
  <c r="U37" i="59" s="1"/>
  <c r="J37" i="59"/>
  <c r="M37" i="59" s="1"/>
  <c r="Q36" i="59"/>
  <c r="S36" i="59" s="1"/>
  <c r="U36" i="59" s="1"/>
  <c r="J36" i="59"/>
  <c r="M36" i="59" s="1"/>
  <c r="Q35" i="59"/>
  <c r="S35" i="59" s="1"/>
  <c r="U35" i="59" s="1"/>
  <c r="J35" i="59"/>
  <c r="M35" i="59" s="1"/>
  <c r="Q34" i="59"/>
  <c r="S34" i="59" s="1"/>
  <c r="U34" i="59" s="1"/>
  <c r="J34" i="59"/>
  <c r="M34" i="59" s="1"/>
  <c r="Q33" i="59"/>
  <c r="S33" i="59" s="1"/>
  <c r="U33" i="59" s="1"/>
  <c r="J33" i="59"/>
  <c r="M33" i="59" s="1"/>
  <c r="Q32" i="59"/>
  <c r="S32" i="59" s="1"/>
  <c r="U32" i="59" s="1"/>
  <c r="J32" i="59"/>
  <c r="M32" i="59" s="1"/>
  <c r="Q31" i="59"/>
  <c r="S31" i="59" s="1"/>
  <c r="U31" i="59" s="1"/>
  <c r="J31" i="59"/>
  <c r="M31" i="59" s="1"/>
  <c r="Q30" i="59"/>
  <c r="S30" i="59" s="1"/>
  <c r="U30" i="59" s="1"/>
  <c r="J30" i="59"/>
  <c r="M30" i="59" s="1"/>
  <c r="Q29" i="59"/>
  <c r="S29" i="59" s="1"/>
  <c r="U29" i="59" s="1"/>
  <c r="J29" i="59"/>
  <c r="M29" i="59" s="1"/>
  <c r="Q28" i="59"/>
  <c r="S28" i="59" s="1"/>
  <c r="U28" i="59" s="1"/>
  <c r="J28" i="59"/>
  <c r="M28" i="59" s="1"/>
  <c r="Q27" i="59"/>
  <c r="S27" i="59" s="1"/>
  <c r="U27" i="59" s="1"/>
  <c r="J27" i="59"/>
  <c r="M27" i="59" s="1"/>
  <c r="Q26" i="59"/>
  <c r="S26" i="59" s="1"/>
  <c r="U26" i="59" s="1"/>
  <c r="J26" i="59"/>
  <c r="M26" i="59" s="1"/>
  <c r="Q25" i="59"/>
  <c r="S25" i="59" s="1"/>
  <c r="U25" i="59" s="1"/>
  <c r="J25" i="59"/>
  <c r="M25" i="59" s="1"/>
  <c r="Q24" i="59"/>
  <c r="S24" i="59" s="1"/>
  <c r="U24" i="59" s="1"/>
  <c r="J24" i="59"/>
  <c r="M24" i="59" s="1"/>
  <c r="Q23" i="59"/>
  <c r="S23" i="59" s="1"/>
  <c r="U23" i="59" s="1"/>
  <c r="J23" i="59"/>
  <c r="M23" i="59" s="1"/>
  <c r="Q22" i="59"/>
  <c r="S22" i="59" s="1"/>
  <c r="U22" i="59" s="1"/>
  <c r="J22" i="59"/>
  <c r="M22" i="59" s="1"/>
  <c r="Q21" i="59"/>
  <c r="S21" i="59" s="1"/>
  <c r="U21" i="59" s="1"/>
  <c r="J21" i="59"/>
  <c r="M21" i="59" s="1"/>
  <c r="Q20" i="59"/>
  <c r="S20" i="59" s="1"/>
  <c r="U20" i="59" s="1"/>
  <c r="J20" i="59"/>
  <c r="M20" i="59" s="1"/>
  <c r="Q19" i="59"/>
  <c r="S19" i="59" s="1"/>
  <c r="U19" i="59" s="1"/>
  <c r="J19" i="59"/>
  <c r="M19" i="59" s="1"/>
  <c r="Q18" i="59"/>
  <c r="S18" i="59" s="1"/>
  <c r="U18" i="59" s="1"/>
  <c r="J18" i="59"/>
  <c r="M18" i="59" s="1"/>
  <c r="Q17" i="59"/>
  <c r="S17" i="59" s="1"/>
  <c r="U17" i="59" s="1"/>
  <c r="J17" i="59"/>
  <c r="M17" i="59" s="1"/>
  <c r="Q16" i="59"/>
  <c r="S16" i="59" s="1"/>
  <c r="U16" i="59" s="1"/>
  <c r="J16" i="59"/>
  <c r="M16" i="59" s="1"/>
  <c r="Q15" i="59"/>
  <c r="S15" i="59" s="1"/>
  <c r="U15" i="59" s="1"/>
  <c r="J15" i="59"/>
  <c r="M15" i="59" s="1"/>
  <c r="Q14" i="59"/>
  <c r="S14" i="59" s="1"/>
  <c r="U14" i="59" s="1"/>
  <c r="J14" i="59"/>
  <c r="M14" i="59" s="1"/>
  <c r="Q13" i="59"/>
  <c r="S13" i="59" s="1"/>
  <c r="U13" i="59" s="1"/>
  <c r="J13" i="59"/>
  <c r="M13" i="59" s="1"/>
  <c r="Q12" i="59"/>
  <c r="S12" i="59" s="1"/>
  <c r="U12" i="59" s="1"/>
  <c r="J12" i="59"/>
  <c r="M12" i="59" s="1"/>
  <c r="Q11" i="59"/>
  <c r="S11" i="59" s="1"/>
  <c r="U11" i="59" s="1"/>
  <c r="J11" i="59"/>
  <c r="M11" i="59" s="1"/>
  <c r="Q10" i="59"/>
  <c r="S10" i="59" s="1"/>
  <c r="U10" i="59" s="1"/>
  <c r="J10" i="59"/>
  <c r="M10" i="59" s="1"/>
  <c r="Q9" i="59"/>
  <c r="S9" i="59" s="1"/>
  <c r="U9" i="59" s="1"/>
  <c r="J9" i="59"/>
  <c r="M9" i="59" s="1"/>
  <c r="S8" i="59"/>
  <c r="U8" i="59" s="1"/>
  <c r="J8" i="59"/>
  <c r="M8" i="59" s="1"/>
  <c r="S7" i="59"/>
  <c r="U7" i="59" s="1"/>
  <c r="J7" i="59"/>
  <c r="M7" i="59" s="1"/>
  <c r="S6" i="59"/>
  <c r="U6" i="59" s="1"/>
  <c r="J6" i="59"/>
  <c r="M6" i="59" s="1"/>
  <c r="S5" i="59"/>
  <c r="U5" i="59" s="1"/>
  <c r="J5" i="59"/>
  <c r="M5" i="59" s="1"/>
  <c r="O244" i="58"/>
  <c r="N244" i="58"/>
  <c r="M244" i="58"/>
  <c r="K237" i="58"/>
  <c r="N28" i="15" s="1"/>
  <c r="J231" i="58"/>
  <c r="J210" i="58"/>
  <c r="M210" i="58" s="1"/>
  <c r="J209" i="58"/>
  <c r="M209" i="58" s="1"/>
  <c r="J208" i="58"/>
  <c r="M208" i="58" s="1"/>
  <c r="J207" i="58"/>
  <c r="M207" i="58" s="1"/>
  <c r="J206" i="58"/>
  <c r="M206" i="58" s="1"/>
  <c r="J205" i="58"/>
  <c r="M205" i="58" s="1"/>
  <c r="J204" i="58"/>
  <c r="M204" i="58" s="1"/>
  <c r="J203" i="58"/>
  <c r="M203" i="58" s="1"/>
  <c r="J202" i="58"/>
  <c r="M202" i="58" s="1"/>
  <c r="J201" i="58"/>
  <c r="M201" i="58" s="1"/>
  <c r="J200" i="58"/>
  <c r="M200" i="58" s="1"/>
  <c r="J199" i="58"/>
  <c r="M199" i="58" s="1"/>
  <c r="J198" i="58"/>
  <c r="M198" i="58" s="1"/>
  <c r="J197" i="58"/>
  <c r="M197" i="58" s="1"/>
  <c r="J196" i="58"/>
  <c r="M196" i="58" s="1"/>
  <c r="J195" i="58"/>
  <c r="M195" i="58" s="1"/>
  <c r="J194" i="58"/>
  <c r="M194" i="58" s="1"/>
  <c r="J193" i="58"/>
  <c r="M193" i="58" s="1"/>
  <c r="J192" i="58"/>
  <c r="M192" i="58" s="1"/>
  <c r="J191" i="58"/>
  <c r="M191" i="58" s="1"/>
  <c r="J190" i="58"/>
  <c r="M190" i="58" s="1"/>
  <c r="M189" i="58"/>
  <c r="J188" i="58"/>
  <c r="M188" i="58" s="1"/>
  <c r="J187" i="58"/>
  <c r="M187" i="58" s="1"/>
  <c r="J186" i="58"/>
  <c r="M186" i="58" s="1"/>
  <c r="J185" i="58"/>
  <c r="M185" i="58" s="1"/>
  <c r="J184" i="58"/>
  <c r="M184" i="58" s="1"/>
  <c r="J183" i="58"/>
  <c r="M183" i="58" s="1"/>
  <c r="J182" i="58"/>
  <c r="M182" i="58" s="1"/>
  <c r="J181" i="58"/>
  <c r="M181" i="58" s="1"/>
  <c r="J180" i="58"/>
  <c r="M180" i="58" s="1"/>
  <c r="J179" i="58"/>
  <c r="M179" i="58" s="1"/>
  <c r="J178" i="58"/>
  <c r="M178" i="58" s="1"/>
  <c r="J177" i="58"/>
  <c r="M177" i="58" s="1"/>
  <c r="J176" i="58"/>
  <c r="M176" i="58" s="1"/>
  <c r="J175" i="58"/>
  <c r="M175" i="58" s="1"/>
  <c r="J174" i="58"/>
  <c r="M174" i="58" s="1"/>
  <c r="J173" i="58"/>
  <c r="M173" i="58" s="1"/>
  <c r="J172" i="58"/>
  <c r="M172" i="58" s="1"/>
  <c r="J171" i="58"/>
  <c r="M171" i="58" s="1"/>
  <c r="J170" i="58"/>
  <c r="M170" i="58" s="1"/>
  <c r="J169" i="58"/>
  <c r="M169" i="58" s="1"/>
  <c r="J168" i="58"/>
  <c r="M168" i="58" s="1"/>
  <c r="J167" i="58"/>
  <c r="M167" i="58" s="1"/>
  <c r="J166" i="58"/>
  <c r="M166" i="58" s="1"/>
  <c r="J165" i="58"/>
  <c r="M165" i="58" s="1"/>
  <c r="J164" i="58"/>
  <c r="M164" i="58" s="1"/>
  <c r="J163" i="58"/>
  <c r="M163" i="58" s="1"/>
  <c r="J162" i="58"/>
  <c r="M162" i="58" s="1"/>
  <c r="J161" i="58"/>
  <c r="M161" i="58" s="1"/>
  <c r="J160" i="58"/>
  <c r="M160" i="58" s="1"/>
  <c r="J159" i="58"/>
  <c r="M159" i="58" s="1"/>
  <c r="J158" i="58"/>
  <c r="M158" i="58" s="1"/>
  <c r="J157" i="58"/>
  <c r="M157" i="58" s="1"/>
  <c r="J156" i="58"/>
  <c r="M156" i="58" s="1"/>
  <c r="J155" i="58"/>
  <c r="M155" i="58" s="1"/>
  <c r="J154" i="58"/>
  <c r="M154" i="58" s="1"/>
  <c r="J153" i="58"/>
  <c r="M153" i="58" s="1"/>
  <c r="J152" i="58"/>
  <c r="M152" i="58" s="1"/>
  <c r="J151" i="58"/>
  <c r="M151" i="58" s="1"/>
  <c r="J150" i="58"/>
  <c r="M150" i="58" s="1"/>
  <c r="J149" i="58"/>
  <c r="M149" i="58" s="1"/>
  <c r="J148" i="58"/>
  <c r="M148" i="58" s="1"/>
  <c r="J147" i="58"/>
  <c r="M147" i="58" s="1"/>
  <c r="J146" i="58"/>
  <c r="M146" i="58" s="1"/>
  <c r="J145" i="58"/>
  <c r="M145" i="58" s="1"/>
  <c r="J144" i="58"/>
  <c r="M144" i="58" s="1"/>
  <c r="J143" i="58"/>
  <c r="M143" i="58" s="1"/>
  <c r="J142" i="58"/>
  <c r="M142" i="58" s="1"/>
  <c r="J141" i="58"/>
  <c r="M141" i="58" s="1"/>
  <c r="J140" i="58"/>
  <c r="M140" i="58" s="1"/>
  <c r="J139" i="58"/>
  <c r="M139" i="58" s="1"/>
  <c r="J138" i="58"/>
  <c r="M138" i="58" s="1"/>
  <c r="J137" i="58"/>
  <c r="M137" i="58" s="1"/>
  <c r="J136" i="58"/>
  <c r="M136" i="58" s="1"/>
  <c r="J135" i="58"/>
  <c r="M135" i="58" s="1"/>
  <c r="J134" i="58"/>
  <c r="M134" i="58" s="1"/>
  <c r="J133" i="58"/>
  <c r="M133" i="58" s="1"/>
  <c r="J132" i="58"/>
  <c r="M132" i="58" s="1"/>
  <c r="J131" i="58"/>
  <c r="M131" i="58" s="1"/>
  <c r="J130" i="58"/>
  <c r="M130" i="58" s="1"/>
  <c r="J129" i="58"/>
  <c r="M129" i="58" s="1"/>
  <c r="J128" i="58"/>
  <c r="M128" i="58" s="1"/>
  <c r="J127" i="58"/>
  <c r="M127" i="58" s="1"/>
  <c r="J126" i="58"/>
  <c r="M126" i="58" s="1"/>
  <c r="J125" i="58"/>
  <c r="M125" i="58" s="1"/>
  <c r="J124" i="58"/>
  <c r="M124" i="58" s="1"/>
  <c r="J123" i="58"/>
  <c r="M123" i="58" s="1"/>
  <c r="J122" i="58"/>
  <c r="M122" i="58" s="1"/>
  <c r="J121" i="58"/>
  <c r="M121" i="58" s="1"/>
  <c r="J120" i="58"/>
  <c r="M120" i="58" s="1"/>
  <c r="J119" i="58"/>
  <c r="M119" i="58" s="1"/>
  <c r="J118" i="58"/>
  <c r="M118" i="58" s="1"/>
  <c r="J117" i="58"/>
  <c r="M117" i="58" s="1"/>
  <c r="J116" i="58"/>
  <c r="M116" i="58" s="1"/>
  <c r="J115" i="58"/>
  <c r="M115" i="58" s="1"/>
  <c r="J114" i="58"/>
  <c r="M114" i="58" s="1"/>
  <c r="J113" i="58"/>
  <c r="M113" i="58" s="1"/>
  <c r="J112" i="58"/>
  <c r="M112" i="58" s="1"/>
  <c r="J111" i="58"/>
  <c r="M111" i="58" s="1"/>
  <c r="J110" i="58"/>
  <c r="M110" i="58" s="1"/>
  <c r="J109" i="58"/>
  <c r="M109" i="58" s="1"/>
  <c r="J108" i="58"/>
  <c r="M108" i="58" s="1"/>
  <c r="X107" i="58"/>
  <c r="J107" i="58"/>
  <c r="M107" i="58" s="1"/>
  <c r="J106" i="58"/>
  <c r="M106" i="58" s="1"/>
  <c r="Z105" i="58"/>
  <c r="J105" i="58"/>
  <c r="M105" i="58" s="1"/>
  <c r="Q104" i="58"/>
  <c r="S104" i="58" s="1"/>
  <c r="U104" i="58" s="1"/>
  <c r="J104" i="58"/>
  <c r="M104" i="58" s="1"/>
  <c r="Q103" i="58"/>
  <c r="S103" i="58" s="1"/>
  <c r="U103" i="58" s="1"/>
  <c r="J103" i="58"/>
  <c r="M103" i="58" s="1"/>
  <c r="Q102" i="58"/>
  <c r="S102" i="58" s="1"/>
  <c r="U102" i="58" s="1"/>
  <c r="J102" i="58"/>
  <c r="M102" i="58" s="1"/>
  <c r="Q101" i="58"/>
  <c r="S101" i="58" s="1"/>
  <c r="U101" i="58" s="1"/>
  <c r="J101" i="58"/>
  <c r="M101" i="58" s="1"/>
  <c r="Q100" i="58"/>
  <c r="S100" i="58" s="1"/>
  <c r="U100" i="58" s="1"/>
  <c r="J100" i="58"/>
  <c r="M100" i="58" s="1"/>
  <c r="Q99" i="58"/>
  <c r="S99" i="58" s="1"/>
  <c r="U99" i="58" s="1"/>
  <c r="J99" i="58"/>
  <c r="M99" i="58" s="1"/>
  <c r="Q98" i="58"/>
  <c r="S98" i="58" s="1"/>
  <c r="U98" i="58" s="1"/>
  <c r="J98" i="58"/>
  <c r="M98" i="58" s="1"/>
  <c r="Q97" i="58"/>
  <c r="S97" i="58" s="1"/>
  <c r="U97" i="58" s="1"/>
  <c r="J97" i="58"/>
  <c r="M97" i="58" s="1"/>
  <c r="Q96" i="58"/>
  <c r="S96" i="58" s="1"/>
  <c r="U96" i="58" s="1"/>
  <c r="J96" i="58"/>
  <c r="M96" i="58" s="1"/>
  <c r="Q95" i="58"/>
  <c r="S95" i="58" s="1"/>
  <c r="U95" i="58" s="1"/>
  <c r="J95" i="58"/>
  <c r="M95" i="58" s="1"/>
  <c r="Q94" i="58"/>
  <c r="S94" i="58" s="1"/>
  <c r="U94" i="58" s="1"/>
  <c r="J94" i="58"/>
  <c r="M94" i="58" s="1"/>
  <c r="Q93" i="58"/>
  <c r="S93" i="58" s="1"/>
  <c r="U93" i="58" s="1"/>
  <c r="J93" i="58"/>
  <c r="M93" i="58" s="1"/>
  <c r="Q92" i="58"/>
  <c r="S92" i="58" s="1"/>
  <c r="U92" i="58" s="1"/>
  <c r="J92" i="58"/>
  <c r="M92" i="58" s="1"/>
  <c r="Q91" i="58"/>
  <c r="S91" i="58" s="1"/>
  <c r="U91" i="58" s="1"/>
  <c r="J91" i="58"/>
  <c r="M91" i="58" s="1"/>
  <c r="Q90" i="58"/>
  <c r="S90" i="58" s="1"/>
  <c r="U90" i="58" s="1"/>
  <c r="J90" i="58"/>
  <c r="M90" i="58" s="1"/>
  <c r="Q89" i="58"/>
  <c r="S89" i="58" s="1"/>
  <c r="U89" i="58" s="1"/>
  <c r="J89" i="58"/>
  <c r="M89" i="58" s="1"/>
  <c r="Q88" i="58"/>
  <c r="S88" i="58" s="1"/>
  <c r="U88" i="58" s="1"/>
  <c r="J88" i="58"/>
  <c r="M88" i="58" s="1"/>
  <c r="Q87" i="58"/>
  <c r="S87" i="58" s="1"/>
  <c r="U87" i="58" s="1"/>
  <c r="J87" i="58"/>
  <c r="M87" i="58" s="1"/>
  <c r="Q86" i="58"/>
  <c r="S86" i="58" s="1"/>
  <c r="U86" i="58" s="1"/>
  <c r="J86" i="58"/>
  <c r="M86" i="58" s="1"/>
  <c r="Q85" i="58"/>
  <c r="S85" i="58" s="1"/>
  <c r="U85" i="58" s="1"/>
  <c r="J85" i="58"/>
  <c r="M85" i="58" s="1"/>
  <c r="Q84" i="58"/>
  <c r="S84" i="58" s="1"/>
  <c r="U84" i="58" s="1"/>
  <c r="J84" i="58"/>
  <c r="M84" i="58" s="1"/>
  <c r="Q83" i="58"/>
  <c r="S83" i="58" s="1"/>
  <c r="U83" i="58" s="1"/>
  <c r="J83" i="58"/>
  <c r="M83" i="58" s="1"/>
  <c r="Q82" i="58"/>
  <c r="S82" i="58" s="1"/>
  <c r="U82" i="58" s="1"/>
  <c r="J82" i="58"/>
  <c r="M82" i="58" s="1"/>
  <c r="Q81" i="58"/>
  <c r="S81" i="58" s="1"/>
  <c r="U81" i="58" s="1"/>
  <c r="J81" i="58"/>
  <c r="M81" i="58" s="1"/>
  <c r="Q80" i="58"/>
  <c r="S80" i="58" s="1"/>
  <c r="U80" i="58" s="1"/>
  <c r="J80" i="58"/>
  <c r="M80" i="58" s="1"/>
  <c r="Q79" i="58"/>
  <c r="S79" i="58" s="1"/>
  <c r="U79" i="58" s="1"/>
  <c r="J79" i="58"/>
  <c r="M79" i="58" s="1"/>
  <c r="Q78" i="58"/>
  <c r="S78" i="58" s="1"/>
  <c r="U78" i="58" s="1"/>
  <c r="J78" i="58"/>
  <c r="M78" i="58" s="1"/>
  <c r="Q77" i="58"/>
  <c r="S77" i="58" s="1"/>
  <c r="U77" i="58" s="1"/>
  <c r="J77" i="58"/>
  <c r="M77" i="58" s="1"/>
  <c r="Q76" i="58"/>
  <c r="S76" i="58" s="1"/>
  <c r="U76" i="58" s="1"/>
  <c r="J76" i="58"/>
  <c r="M76" i="58" s="1"/>
  <c r="Q75" i="58"/>
  <c r="S75" i="58" s="1"/>
  <c r="U75" i="58" s="1"/>
  <c r="J75" i="58"/>
  <c r="M75" i="58" s="1"/>
  <c r="Q74" i="58"/>
  <c r="S74" i="58" s="1"/>
  <c r="U74" i="58" s="1"/>
  <c r="J74" i="58"/>
  <c r="M74" i="58" s="1"/>
  <c r="Q73" i="58"/>
  <c r="S73" i="58" s="1"/>
  <c r="U73" i="58" s="1"/>
  <c r="J73" i="58"/>
  <c r="M73" i="58" s="1"/>
  <c r="Q72" i="58"/>
  <c r="S72" i="58" s="1"/>
  <c r="U72" i="58" s="1"/>
  <c r="J72" i="58"/>
  <c r="M72" i="58" s="1"/>
  <c r="Q71" i="58"/>
  <c r="S71" i="58" s="1"/>
  <c r="U71" i="58" s="1"/>
  <c r="J71" i="58"/>
  <c r="M71" i="58" s="1"/>
  <c r="Q70" i="58"/>
  <c r="S70" i="58" s="1"/>
  <c r="U70" i="58" s="1"/>
  <c r="J70" i="58"/>
  <c r="M70" i="58" s="1"/>
  <c r="Q69" i="58"/>
  <c r="S69" i="58" s="1"/>
  <c r="U69" i="58" s="1"/>
  <c r="J69" i="58"/>
  <c r="M69" i="58" s="1"/>
  <c r="Q68" i="58"/>
  <c r="S68" i="58" s="1"/>
  <c r="U68" i="58" s="1"/>
  <c r="J68" i="58"/>
  <c r="M68" i="58" s="1"/>
  <c r="Q67" i="58"/>
  <c r="S67" i="58" s="1"/>
  <c r="U67" i="58" s="1"/>
  <c r="J67" i="58"/>
  <c r="M67" i="58" s="1"/>
  <c r="Q66" i="58"/>
  <c r="S66" i="58" s="1"/>
  <c r="U66" i="58" s="1"/>
  <c r="J66" i="58"/>
  <c r="M66" i="58" s="1"/>
  <c r="Q65" i="58"/>
  <c r="S65" i="58" s="1"/>
  <c r="U65" i="58" s="1"/>
  <c r="J65" i="58"/>
  <c r="M65" i="58" s="1"/>
  <c r="Q64" i="58"/>
  <c r="S64" i="58" s="1"/>
  <c r="U64" i="58" s="1"/>
  <c r="J64" i="58"/>
  <c r="M64" i="58" s="1"/>
  <c r="Q63" i="58"/>
  <c r="S63" i="58" s="1"/>
  <c r="U63" i="58" s="1"/>
  <c r="J63" i="58"/>
  <c r="M63" i="58" s="1"/>
  <c r="Q62" i="58"/>
  <c r="S62" i="58" s="1"/>
  <c r="U62" i="58" s="1"/>
  <c r="J62" i="58"/>
  <c r="M62" i="58" s="1"/>
  <c r="Q61" i="58"/>
  <c r="S61" i="58" s="1"/>
  <c r="U61" i="58" s="1"/>
  <c r="J61" i="58"/>
  <c r="M61" i="58" s="1"/>
  <c r="Q60" i="58"/>
  <c r="S60" i="58" s="1"/>
  <c r="U60" i="58" s="1"/>
  <c r="J60" i="58"/>
  <c r="M60" i="58" s="1"/>
  <c r="Q59" i="58"/>
  <c r="S59" i="58" s="1"/>
  <c r="U59" i="58" s="1"/>
  <c r="J59" i="58"/>
  <c r="M59" i="58" s="1"/>
  <c r="Q58" i="58"/>
  <c r="S58" i="58" s="1"/>
  <c r="U58" i="58" s="1"/>
  <c r="J58" i="58"/>
  <c r="M58" i="58" s="1"/>
  <c r="Q57" i="58"/>
  <c r="S57" i="58" s="1"/>
  <c r="U57" i="58" s="1"/>
  <c r="J57" i="58"/>
  <c r="M57" i="58" s="1"/>
  <c r="Q56" i="58"/>
  <c r="S56" i="58" s="1"/>
  <c r="U56" i="58" s="1"/>
  <c r="J56" i="58"/>
  <c r="M56" i="58" s="1"/>
  <c r="Q55" i="58"/>
  <c r="S55" i="58" s="1"/>
  <c r="U55" i="58" s="1"/>
  <c r="J55" i="58"/>
  <c r="M55" i="58" s="1"/>
  <c r="Q54" i="58"/>
  <c r="S54" i="58" s="1"/>
  <c r="U54" i="58" s="1"/>
  <c r="J54" i="58"/>
  <c r="M54" i="58" s="1"/>
  <c r="Q53" i="58"/>
  <c r="S53" i="58" s="1"/>
  <c r="U53" i="58" s="1"/>
  <c r="J53" i="58"/>
  <c r="M53" i="58" s="1"/>
  <c r="Q52" i="58"/>
  <c r="S52" i="58" s="1"/>
  <c r="U52" i="58" s="1"/>
  <c r="J52" i="58"/>
  <c r="M52" i="58" s="1"/>
  <c r="Q51" i="58"/>
  <c r="S51" i="58" s="1"/>
  <c r="U51" i="58" s="1"/>
  <c r="J51" i="58"/>
  <c r="M51" i="58" s="1"/>
  <c r="Q50" i="58"/>
  <c r="S50" i="58" s="1"/>
  <c r="U50" i="58" s="1"/>
  <c r="J50" i="58"/>
  <c r="M50" i="58" s="1"/>
  <c r="Q49" i="58"/>
  <c r="S49" i="58" s="1"/>
  <c r="U49" i="58" s="1"/>
  <c r="J49" i="58"/>
  <c r="M49" i="58" s="1"/>
  <c r="Q48" i="58"/>
  <c r="S48" i="58" s="1"/>
  <c r="U48" i="58" s="1"/>
  <c r="J48" i="58"/>
  <c r="M48" i="58" s="1"/>
  <c r="Q47" i="58"/>
  <c r="S47" i="58" s="1"/>
  <c r="U47" i="58" s="1"/>
  <c r="J47" i="58"/>
  <c r="M47" i="58" s="1"/>
  <c r="Q46" i="58"/>
  <c r="S46" i="58" s="1"/>
  <c r="U46" i="58" s="1"/>
  <c r="J46" i="58"/>
  <c r="M46" i="58" s="1"/>
  <c r="Q45" i="58"/>
  <c r="S45" i="58" s="1"/>
  <c r="U45" i="58" s="1"/>
  <c r="J45" i="58"/>
  <c r="M45" i="58" s="1"/>
  <c r="Q44" i="58"/>
  <c r="S44" i="58" s="1"/>
  <c r="U44" i="58" s="1"/>
  <c r="J44" i="58"/>
  <c r="M44" i="58" s="1"/>
  <c r="Q43" i="58"/>
  <c r="S43" i="58" s="1"/>
  <c r="U43" i="58" s="1"/>
  <c r="J43" i="58"/>
  <c r="M43" i="58" s="1"/>
  <c r="Q42" i="58"/>
  <c r="S42" i="58" s="1"/>
  <c r="U42" i="58" s="1"/>
  <c r="J42" i="58"/>
  <c r="M42" i="58" s="1"/>
  <c r="Q41" i="58"/>
  <c r="S41" i="58" s="1"/>
  <c r="U41" i="58" s="1"/>
  <c r="J41" i="58"/>
  <c r="M41" i="58" s="1"/>
  <c r="Q40" i="58"/>
  <c r="S40" i="58" s="1"/>
  <c r="U40" i="58" s="1"/>
  <c r="J40" i="58"/>
  <c r="M40" i="58" s="1"/>
  <c r="Q39" i="58"/>
  <c r="S39" i="58" s="1"/>
  <c r="U39" i="58" s="1"/>
  <c r="J39" i="58"/>
  <c r="M39" i="58" s="1"/>
  <c r="Q38" i="58"/>
  <c r="S38" i="58" s="1"/>
  <c r="U38" i="58" s="1"/>
  <c r="J38" i="58"/>
  <c r="M38" i="58" s="1"/>
  <c r="Q37" i="58"/>
  <c r="S37" i="58" s="1"/>
  <c r="U37" i="58" s="1"/>
  <c r="J37" i="58"/>
  <c r="M37" i="58" s="1"/>
  <c r="Q36" i="58"/>
  <c r="S36" i="58" s="1"/>
  <c r="U36" i="58" s="1"/>
  <c r="J36" i="58"/>
  <c r="M36" i="58" s="1"/>
  <c r="Q35" i="58"/>
  <c r="S35" i="58" s="1"/>
  <c r="U35" i="58" s="1"/>
  <c r="J35" i="58"/>
  <c r="M35" i="58" s="1"/>
  <c r="Q34" i="58"/>
  <c r="S34" i="58" s="1"/>
  <c r="U34" i="58" s="1"/>
  <c r="J34" i="58"/>
  <c r="M34" i="58" s="1"/>
  <c r="Q33" i="58"/>
  <c r="S33" i="58" s="1"/>
  <c r="U33" i="58" s="1"/>
  <c r="J33" i="58"/>
  <c r="M33" i="58" s="1"/>
  <c r="Q32" i="58"/>
  <c r="S32" i="58" s="1"/>
  <c r="U32" i="58" s="1"/>
  <c r="J32" i="58"/>
  <c r="M32" i="58" s="1"/>
  <c r="Q31" i="58"/>
  <c r="S31" i="58" s="1"/>
  <c r="U31" i="58" s="1"/>
  <c r="J31" i="58"/>
  <c r="M31" i="58" s="1"/>
  <c r="Q30" i="58"/>
  <c r="S30" i="58" s="1"/>
  <c r="U30" i="58" s="1"/>
  <c r="J30" i="58"/>
  <c r="M30" i="58" s="1"/>
  <c r="Q29" i="58"/>
  <c r="S29" i="58" s="1"/>
  <c r="U29" i="58" s="1"/>
  <c r="J29" i="58"/>
  <c r="M29" i="58" s="1"/>
  <c r="Q28" i="58"/>
  <c r="S28" i="58" s="1"/>
  <c r="U28" i="58" s="1"/>
  <c r="J28" i="58"/>
  <c r="M28" i="58" s="1"/>
  <c r="Q27" i="58"/>
  <c r="S27" i="58" s="1"/>
  <c r="U27" i="58" s="1"/>
  <c r="J27" i="58"/>
  <c r="M27" i="58" s="1"/>
  <c r="Q26" i="58"/>
  <c r="S26" i="58" s="1"/>
  <c r="U26" i="58" s="1"/>
  <c r="J26" i="58"/>
  <c r="M26" i="58" s="1"/>
  <c r="Q25" i="58"/>
  <c r="S25" i="58" s="1"/>
  <c r="U25" i="58" s="1"/>
  <c r="J25" i="58"/>
  <c r="M25" i="58" s="1"/>
  <c r="Q24" i="58"/>
  <c r="S24" i="58" s="1"/>
  <c r="U24" i="58" s="1"/>
  <c r="J24" i="58"/>
  <c r="M24" i="58" s="1"/>
  <c r="Q23" i="58"/>
  <c r="S23" i="58" s="1"/>
  <c r="U23" i="58" s="1"/>
  <c r="J23" i="58"/>
  <c r="M23" i="58" s="1"/>
  <c r="Q22" i="58"/>
  <c r="S22" i="58" s="1"/>
  <c r="U22" i="58" s="1"/>
  <c r="J22" i="58"/>
  <c r="M22" i="58" s="1"/>
  <c r="Q21" i="58"/>
  <c r="S21" i="58" s="1"/>
  <c r="U21" i="58" s="1"/>
  <c r="J21" i="58"/>
  <c r="M21" i="58" s="1"/>
  <c r="Q20" i="58"/>
  <c r="S20" i="58" s="1"/>
  <c r="U20" i="58" s="1"/>
  <c r="J20" i="58"/>
  <c r="M20" i="58" s="1"/>
  <c r="Q19" i="58"/>
  <c r="S19" i="58" s="1"/>
  <c r="U19" i="58" s="1"/>
  <c r="J19" i="58"/>
  <c r="M19" i="58" s="1"/>
  <c r="Q18" i="58"/>
  <c r="S18" i="58" s="1"/>
  <c r="U18" i="58" s="1"/>
  <c r="J18" i="58"/>
  <c r="M18" i="58" s="1"/>
  <c r="Q17" i="58"/>
  <c r="S17" i="58" s="1"/>
  <c r="U17" i="58" s="1"/>
  <c r="J17" i="58"/>
  <c r="M17" i="58" s="1"/>
  <c r="Q16" i="58"/>
  <c r="S16" i="58" s="1"/>
  <c r="U16" i="58" s="1"/>
  <c r="J16" i="58"/>
  <c r="M16" i="58" s="1"/>
  <c r="Q15" i="58"/>
  <c r="S15" i="58" s="1"/>
  <c r="U15" i="58" s="1"/>
  <c r="J15" i="58"/>
  <c r="M15" i="58" s="1"/>
  <c r="Q14" i="58"/>
  <c r="S14" i="58" s="1"/>
  <c r="U14" i="58" s="1"/>
  <c r="J14" i="58"/>
  <c r="M14" i="58" s="1"/>
  <c r="Q13" i="58"/>
  <c r="S13" i="58" s="1"/>
  <c r="U13" i="58" s="1"/>
  <c r="J13" i="58"/>
  <c r="M13" i="58" s="1"/>
  <c r="Q12" i="58"/>
  <c r="S12" i="58" s="1"/>
  <c r="U12" i="58" s="1"/>
  <c r="J12" i="58"/>
  <c r="M12" i="58" s="1"/>
  <c r="Q11" i="58"/>
  <c r="S11" i="58" s="1"/>
  <c r="U11" i="58" s="1"/>
  <c r="J11" i="58"/>
  <c r="M11" i="58" s="1"/>
  <c r="Q10" i="58"/>
  <c r="S10" i="58" s="1"/>
  <c r="U10" i="58" s="1"/>
  <c r="J10" i="58"/>
  <c r="M10" i="58" s="1"/>
  <c r="Q9" i="58"/>
  <c r="S9" i="58" s="1"/>
  <c r="U9" i="58" s="1"/>
  <c r="J9" i="58"/>
  <c r="M9" i="58" s="1"/>
  <c r="S8" i="58"/>
  <c r="U8" i="58" s="1"/>
  <c r="J8" i="58"/>
  <c r="M8" i="58" s="1"/>
  <c r="S7" i="58"/>
  <c r="U7" i="58" s="1"/>
  <c r="J7" i="58"/>
  <c r="M7" i="58" s="1"/>
  <c r="S6" i="58"/>
  <c r="U6" i="58" s="1"/>
  <c r="J6" i="58"/>
  <c r="M6" i="58" s="1"/>
  <c r="S5" i="58"/>
  <c r="U5" i="58" s="1"/>
  <c r="J5" i="58"/>
  <c r="M5" i="58" s="1"/>
  <c r="O244" i="57"/>
  <c r="N244" i="57"/>
  <c r="M244" i="57"/>
  <c r="K237" i="57"/>
  <c r="N27" i="15" s="1"/>
  <c r="K234" i="57"/>
  <c r="J231" i="57"/>
  <c r="J210" i="57"/>
  <c r="M210" i="57" s="1"/>
  <c r="J209" i="57"/>
  <c r="M209" i="57" s="1"/>
  <c r="J208" i="57"/>
  <c r="M208" i="57" s="1"/>
  <c r="J207" i="57"/>
  <c r="M207" i="57" s="1"/>
  <c r="J206" i="57"/>
  <c r="M206" i="57" s="1"/>
  <c r="J205" i="57"/>
  <c r="M205" i="57" s="1"/>
  <c r="J204" i="57"/>
  <c r="M204" i="57" s="1"/>
  <c r="J203" i="57"/>
  <c r="M203" i="57" s="1"/>
  <c r="J202" i="57"/>
  <c r="M202" i="57" s="1"/>
  <c r="J201" i="57"/>
  <c r="M201" i="57" s="1"/>
  <c r="J200" i="57"/>
  <c r="M200" i="57" s="1"/>
  <c r="J199" i="57"/>
  <c r="M199" i="57" s="1"/>
  <c r="J198" i="57"/>
  <c r="M198" i="57" s="1"/>
  <c r="J197" i="57"/>
  <c r="M197" i="57" s="1"/>
  <c r="J196" i="57"/>
  <c r="M196" i="57" s="1"/>
  <c r="J195" i="57"/>
  <c r="M195" i="57" s="1"/>
  <c r="J194" i="57"/>
  <c r="M194" i="57" s="1"/>
  <c r="J193" i="57"/>
  <c r="M193" i="57" s="1"/>
  <c r="J192" i="57"/>
  <c r="M192" i="57" s="1"/>
  <c r="J191" i="57"/>
  <c r="M191" i="57" s="1"/>
  <c r="J190" i="57"/>
  <c r="M190" i="57" s="1"/>
  <c r="M189" i="57"/>
  <c r="J188" i="57"/>
  <c r="M188" i="57" s="1"/>
  <c r="J187" i="57"/>
  <c r="M187" i="57" s="1"/>
  <c r="J186" i="57"/>
  <c r="M186" i="57" s="1"/>
  <c r="J185" i="57"/>
  <c r="M185" i="57" s="1"/>
  <c r="J184" i="57"/>
  <c r="M184" i="57" s="1"/>
  <c r="J183" i="57"/>
  <c r="M183" i="57" s="1"/>
  <c r="J182" i="57"/>
  <c r="M182" i="57" s="1"/>
  <c r="J181" i="57"/>
  <c r="M181" i="57" s="1"/>
  <c r="J180" i="57"/>
  <c r="M180" i="57" s="1"/>
  <c r="J179" i="57"/>
  <c r="M179" i="57" s="1"/>
  <c r="J178" i="57"/>
  <c r="M178" i="57" s="1"/>
  <c r="J177" i="57"/>
  <c r="M177" i="57" s="1"/>
  <c r="J176" i="57"/>
  <c r="M176" i="57" s="1"/>
  <c r="J175" i="57"/>
  <c r="M175" i="57" s="1"/>
  <c r="J174" i="57"/>
  <c r="M174" i="57" s="1"/>
  <c r="J173" i="57"/>
  <c r="M173" i="57" s="1"/>
  <c r="J172" i="57"/>
  <c r="M172" i="57" s="1"/>
  <c r="J171" i="57"/>
  <c r="M171" i="57" s="1"/>
  <c r="J170" i="57"/>
  <c r="M170" i="57" s="1"/>
  <c r="J169" i="57"/>
  <c r="M169" i="57" s="1"/>
  <c r="J168" i="57"/>
  <c r="M168" i="57" s="1"/>
  <c r="J167" i="57"/>
  <c r="M167" i="57" s="1"/>
  <c r="J166" i="57"/>
  <c r="M166" i="57" s="1"/>
  <c r="J165" i="57"/>
  <c r="M165" i="57" s="1"/>
  <c r="J164" i="57"/>
  <c r="M164" i="57" s="1"/>
  <c r="J163" i="57"/>
  <c r="M163" i="57" s="1"/>
  <c r="J162" i="57"/>
  <c r="M162" i="57" s="1"/>
  <c r="J161" i="57"/>
  <c r="M161" i="57" s="1"/>
  <c r="J160" i="57"/>
  <c r="M160" i="57" s="1"/>
  <c r="J159" i="57"/>
  <c r="M159" i="57" s="1"/>
  <c r="J158" i="57"/>
  <c r="M158" i="57" s="1"/>
  <c r="J157" i="57"/>
  <c r="M157" i="57" s="1"/>
  <c r="J156" i="57"/>
  <c r="M156" i="57" s="1"/>
  <c r="J155" i="57"/>
  <c r="M155" i="57" s="1"/>
  <c r="J154" i="57"/>
  <c r="M154" i="57" s="1"/>
  <c r="J153" i="57"/>
  <c r="M153" i="57" s="1"/>
  <c r="J152" i="57"/>
  <c r="M152" i="57" s="1"/>
  <c r="J151" i="57"/>
  <c r="M151" i="57" s="1"/>
  <c r="J150" i="57"/>
  <c r="M150" i="57" s="1"/>
  <c r="J149" i="57"/>
  <c r="M149" i="57" s="1"/>
  <c r="J148" i="57"/>
  <c r="M148" i="57" s="1"/>
  <c r="J147" i="57"/>
  <c r="M147" i="57" s="1"/>
  <c r="J146" i="57"/>
  <c r="M146" i="57" s="1"/>
  <c r="J145" i="57"/>
  <c r="M145" i="57" s="1"/>
  <c r="J144" i="57"/>
  <c r="M144" i="57" s="1"/>
  <c r="J143" i="57"/>
  <c r="M143" i="57" s="1"/>
  <c r="J142" i="57"/>
  <c r="M142" i="57" s="1"/>
  <c r="J141" i="57"/>
  <c r="M141" i="57" s="1"/>
  <c r="J140" i="57"/>
  <c r="M140" i="57" s="1"/>
  <c r="J139" i="57"/>
  <c r="M139" i="57" s="1"/>
  <c r="J138" i="57"/>
  <c r="M138" i="57" s="1"/>
  <c r="J137" i="57"/>
  <c r="M137" i="57" s="1"/>
  <c r="J136" i="57"/>
  <c r="M136" i="57" s="1"/>
  <c r="J135" i="57"/>
  <c r="M135" i="57" s="1"/>
  <c r="J134" i="57"/>
  <c r="M134" i="57" s="1"/>
  <c r="J133" i="57"/>
  <c r="M133" i="57" s="1"/>
  <c r="J132" i="57"/>
  <c r="M132" i="57" s="1"/>
  <c r="J131" i="57"/>
  <c r="M131" i="57" s="1"/>
  <c r="J130" i="57"/>
  <c r="M130" i="57" s="1"/>
  <c r="J129" i="57"/>
  <c r="M129" i="57" s="1"/>
  <c r="J128" i="57"/>
  <c r="M128" i="57" s="1"/>
  <c r="J127" i="57"/>
  <c r="M127" i="57" s="1"/>
  <c r="J126" i="57"/>
  <c r="M126" i="57" s="1"/>
  <c r="J125" i="57"/>
  <c r="M125" i="57" s="1"/>
  <c r="J124" i="57"/>
  <c r="M124" i="57" s="1"/>
  <c r="J123" i="57"/>
  <c r="M123" i="57" s="1"/>
  <c r="J122" i="57"/>
  <c r="M122" i="57" s="1"/>
  <c r="J121" i="57"/>
  <c r="M121" i="57" s="1"/>
  <c r="J120" i="57"/>
  <c r="M120" i="57" s="1"/>
  <c r="J119" i="57"/>
  <c r="M119" i="57" s="1"/>
  <c r="J118" i="57"/>
  <c r="M118" i="57" s="1"/>
  <c r="J117" i="57"/>
  <c r="M117" i="57" s="1"/>
  <c r="J116" i="57"/>
  <c r="M116" i="57" s="1"/>
  <c r="J115" i="57"/>
  <c r="M115" i="57" s="1"/>
  <c r="J114" i="57"/>
  <c r="M114" i="57" s="1"/>
  <c r="J113" i="57"/>
  <c r="M113" i="57" s="1"/>
  <c r="J112" i="57"/>
  <c r="M112" i="57" s="1"/>
  <c r="J111" i="57"/>
  <c r="M111" i="57" s="1"/>
  <c r="J110" i="57"/>
  <c r="M110" i="57" s="1"/>
  <c r="J109" i="57"/>
  <c r="M109" i="57" s="1"/>
  <c r="J108" i="57"/>
  <c r="M108" i="57" s="1"/>
  <c r="X107" i="57"/>
  <c r="J107" i="57"/>
  <c r="M107" i="57" s="1"/>
  <c r="J106" i="57"/>
  <c r="M106" i="57" s="1"/>
  <c r="Z105" i="57"/>
  <c r="J105" i="57"/>
  <c r="M105" i="57" s="1"/>
  <c r="Q104" i="57"/>
  <c r="S104" i="57" s="1"/>
  <c r="U104" i="57" s="1"/>
  <c r="J104" i="57"/>
  <c r="M104" i="57" s="1"/>
  <c r="Q103" i="57"/>
  <c r="S103" i="57" s="1"/>
  <c r="U103" i="57" s="1"/>
  <c r="J103" i="57"/>
  <c r="M103" i="57" s="1"/>
  <c r="Q102" i="57"/>
  <c r="S102" i="57" s="1"/>
  <c r="U102" i="57" s="1"/>
  <c r="J102" i="57"/>
  <c r="M102" i="57" s="1"/>
  <c r="Q101" i="57"/>
  <c r="S101" i="57" s="1"/>
  <c r="U101" i="57" s="1"/>
  <c r="J101" i="57"/>
  <c r="M101" i="57" s="1"/>
  <c r="Q100" i="57"/>
  <c r="S100" i="57" s="1"/>
  <c r="U100" i="57" s="1"/>
  <c r="J100" i="57"/>
  <c r="M100" i="57" s="1"/>
  <c r="Q99" i="57"/>
  <c r="S99" i="57" s="1"/>
  <c r="U99" i="57" s="1"/>
  <c r="J99" i="57"/>
  <c r="M99" i="57" s="1"/>
  <c r="Q98" i="57"/>
  <c r="S98" i="57" s="1"/>
  <c r="U98" i="57" s="1"/>
  <c r="J98" i="57"/>
  <c r="M98" i="57" s="1"/>
  <c r="Q97" i="57"/>
  <c r="S97" i="57" s="1"/>
  <c r="U97" i="57" s="1"/>
  <c r="J97" i="57"/>
  <c r="M97" i="57" s="1"/>
  <c r="Q96" i="57"/>
  <c r="S96" i="57" s="1"/>
  <c r="U96" i="57" s="1"/>
  <c r="J96" i="57"/>
  <c r="M96" i="57" s="1"/>
  <c r="Q95" i="57"/>
  <c r="S95" i="57" s="1"/>
  <c r="U95" i="57" s="1"/>
  <c r="J95" i="57"/>
  <c r="M95" i="57" s="1"/>
  <c r="Q94" i="57"/>
  <c r="S94" i="57" s="1"/>
  <c r="U94" i="57" s="1"/>
  <c r="J94" i="57"/>
  <c r="M94" i="57" s="1"/>
  <c r="Q93" i="57"/>
  <c r="S93" i="57" s="1"/>
  <c r="U93" i="57" s="1"/>
  <c r="J93" i="57"/>
  <c r="M93" i="57" s="1"/>
  <c r="Q92" i="57"/>
  <c r="S92" i="57" s="1"/>
  <c r="U92" i="57" s="1"/>
  <c r="M92" i="57"/>
  <c r="Q91" i="57"/>
  <c r="S91" i="57" s="1"/>
  <c r="U91" i="57" s="1"/>
  <c r="J91" i="57"/>
  <c r="M91" i="57" s="1"/>
  <c r="Q90" i="57"/>
  <c r="S90" i="57" s="1"/>
  <c r="U90" i="57" s="1"/>
  <c r="J90" i="57"/>
  <c r="M90" i="57" s="1"/>
  <c r="Q89" i="57"/>
  <c r="S89" i="57" s="1"/>
  <c r="U89" i="57" s="1"/>
  <c r="J89" i="57"/>
  <c r="M89" i="57" s="1"/>
  <c r="Q88" i="57"/>
  <c r="S88" i="57" s="1"/>
  <c r="U88" i="57" s="1"/>
  <c r="J88" i="57"/>
  <c r="M88" i="57" s="1"/>
  <c r="Q87" i="57"/>
  <c r="S87" i="57" s="1"/>
  <c r="U87" i="57" s="1"/>
  <c r="J87" i="57"/>
  <c r="M87" i="57" s="1"/>
  <c r="Q86" i="57"/>
  <c r="S86" i="57" s="1"/>
  <c r="U86" i="57" s="1"/>
  <c r="J86" i="57"/>
  <c r="M86" i="57" s="1"/>
  <c r="Q85" i="57"/>
  <c r="S85" i="57" s="1"/>
  <c r="U85" i="57" s="1"/>
  <c r="J85" i="57"/>
  <c r="M85" i="57" s="1"/>
  <c r="Q84" i="57"/>
  <c r="S84" i="57" s="1"/>
  <c r="U84" i="57" s="1"/>
  <c r="J84" i="57"/>
  <c r="M84" i="57" s="1"/>
  <c r="Q83" i="57"/>
  <c r="S83" i="57" s="1"/>
  <c r="U83" i="57" s="1"/>
  <c r="J83" i="57"/>
  <c r="M83" i="57" s="1"/>
  <c r="Q82" i="57"/>
  <c r="S82" i="57" s="1"/>
  <c r="U82" i="57" s="1"/>
  <c r="J82" i="57"/>
  <c r="M82" i="57" s="1"/>
  <c r="Q81" i="57"/>
  <c r="S81" i="57" s="1"/>
  <c r="U81" i="57" s="1"/>
  <c r="J81" i="57"/>
  <c r="M81" i="57" s="1"/>
  <c r="Q80" i="57"/>
  <c r="S80" i="57" s="1"/>
  <c r="U80" i="57" s="1"/>
  <c r="J80" i="57"/>
  <c r="M80" i="57" s="1"/>
  <c r="Q79" i="57"/>
  <c r="S79" i="57" s="1"/>
  <c r="U79" i="57" s="1"/>
  <c r="J79" i="57"/>
  <c r="M79" i="57" s="1"/>
  <c r="Q78" i="57"/>
  <c r="S78" i="57" s="1"/>
  <c r="U78" i="57" s="1"/>
  <c r="J78" i="57"/>
  <c r="M78" i="57" s="1"/>
  <c r="Q77" i="57"/>
  <c r="S77" i="57" s="1"/>
  <c r="U77" i="57" s="1"/>
  <c r="J77" i="57"/>
  <c r="M77" i="57" s="1"/>
  <c r="Q76" i="57"/>
  <c r="S76" i="57" s="1"/>
  <c r="U76" i="57" s="1"/>
  <c r="J76" i="57"/>
  <c r="M76" i="57" s="1"/>
  <c r="Q75" i="57"/>
  <c r="S75" i="57" s="1"/>
  <c r="U75" i="57" s="1"/>
  <c r="J75" i="57"/>
  <c r="M75" i="57" s="1"/>
  <c r="Q74" i="57"/>
  <c r="S74" i="57" s="1"/>
  <c r="U74" i="57" s="1"/>
  <c r="J74" i="57"/>
  <c r="M74" i="57" s="1"/>
  <c r="Q73" i="57"/>
  <c r="S73" i="57" s="1"/>
  <c r="U73" i="57" s="1"/>
  <c r="J73" i="57"/>
  <c r="M73" i="57" s="1"/>
  <c r="Q72" i="57"/>
  <c r="S72" i="57" s="1"/>
  <c r="U72" i="57" s="1"/>
  <c r="J72" i="57"/>
  <c r="M72" i="57" s="1"/>
  <c r="Q71" i="57"/>
  <c r="S71" i="57" s="1"/>
  <c r="U71" i="57" s="1"/>
  <c r="J71" i="57"/>
  <c r="M71" i="57" s="1"/>
  <c r="Q70" i="57"/>
  <c r="S70" i="57" s="1"/>
  <c r="U70" i="57" s="1"/>
  <c r="J70" i="57"/>
  <c r="M70" i="57" s="1"/>
  <c r="Q69" i="57"/>
  <c r="S69" i="57" s="1"/>
  <c r="U69" i="57" s="1"/>
  <c r="J69" i="57"/>
  <c r="M69" i="57" s="1"/>
  <c r="Q68" i="57"/>
  <c r="S68" i="57" s="1"/>
  <c r="U68" i="57" s="1"/>
  <c r="J68" i="57"/>
  <c r="M68" i="57" s="1"/>
  <c r="Q67" i="57"/>
  <c r="S67" i="57" s="1"/>
  <c r="U67" i="57" s="1"/>
  <c r="J67" i="57"/>
  <c r="M67" i="57" s="1"/>
  <c r="Q66" i="57"/>
  <c r="S66" i="57" s="1"/>
  <c r="U66" i="57" s="1"/>
  <c r="J66" i="57"/>
  <c r="M66" i="57" s="1"/>
  <c r="Q65" i="57"/>
  <c r="S65" i="57" s="1"/>
  <c r="U65" i="57" s="1"/>
  <c r="J65" i="57"/>
  <c r="M65" i="57" s="1"/>
  <c r="Q64" i="57"/>
  <c r="S64" i="57" s="1"/>
  <c r="U64" i="57" s="1"/>
  <c r="J64" i="57"/>
  <c r="M64" i="57" s="1"/>
  <c r="Q63" i="57"/>
  <c r="S63" i="57" s="1"/>
  <c r="U63" i="57" s="1"/>
  <c r="J63" i="57"/>
  <c r="M63" i="57" s="1"/>
  <c r="Q62" i="57"/>
  <c r="S62" i="57" s="1"/>
  <c r="U62" i="57" s="1"/>
  <c r="J62" i="57"/>
  <c r="M62" i="57" s="1"/>
  <c r="Q61" i="57"/>
  <c r="S61" i="57" s="1"/>
  <c r="U61" i="57" s="1"/>
  <c r="J61" i="57"/>
  <c r="M61" i="57" s="1"/>
  <c r="Q60" i="57"/>
  <c r="S60" i="57" s="1"/>
  <c r="U60" i="57" s="1"/>
  <c r="J60" i="57"/>
  <c r="M60" i="57" s="1"/>
  <c r="Q59" i="57"/>
  <c r="S59" i="57" s="1"/>
  <c r="U59" i="57" s="1"/>
  <c r="J59" i="57"/>
  <c r="M59" i="57" s="1"/>
  <c r="Q58" i="57"/>
  <c r="S58" i="57" s="1"/>
  <c r="U58" i="57" s="1"/>
  <c r="J58" i="57"/>
  <c r="M58" i="57" s="1"/>
  <c r="Q57" i="57"/>
  <c r="S57" i="57" s="1"/>
  <c r="U57" i="57" s="1"/>
  <c r="J57" i="57"/>
  <c r="M57" i="57" s="1"/>
  <c r="Q56" i="57"/>
  <c r="S56" i="57" s="1"/>
  <c r="U56" i="57" s="1"/>
  <c r="J56" i="57"/>
  <c r="M56" i="57" s="1"/>
  <c r="Q55" i="57"/>
  <c r="S55" i="57" s="1"/>
  <c r="U55" i="57" s="1"/>
  <c r="J55" i="57"/>
  <c r="M55" i="57" s="1"/>
  <c r="Q54" i="57"/>
  <c r="S54" i="57" s="1"/>
  <c r="U54" i="57" s="1"/>
  <c r="J54" i="57"/>
  <c r="M54" i="57" s="1"/>
  <c r="Q53" i="57"/>
  <c r="S53" i="57" s="1"/>
  <c r="U53" i="57" s="1"/>
  <c r="J53" i="57"/>
  <c r="M53" i="57" s="1"/>
  <c r="Q52" i="57"/>
  <c r="S52" i="57" s="1"/>
  <c r="U52" i="57" s="1"/>
  <c r="J52" i="57"/>
  <c r="M52" i="57" s="1"/>
  <c r="Q51" i="57"/>
  <c r="S51" i="57" s="1"/>
  <c r="U51" i="57" s="1"/>
  <c r="J51" i="57"/>
  <c r="M51" i="57" s="1"/>
  <c r="Q50" i="57"/>
  <c r="S50" i="57" s="1"/>
  <c r="U50" i="57" s="1"/>
  <c r="J50" i="57"/>
  <c r="M50" i="57" s="1"/>
  <c r="Q49" i="57"/>
  <c r="S49" i="57" s="1"/>
  <c r="U49" i="57" s="1"/>
  <c r="J49" i="57"/>
  <c r="M49" i="57" s="1"/>
  <c r="Q48" i="57"/>
  <c r="S48" i="57" s="1"/>
  <c r="U48" i="57" s="1"/>
  <c r="J48" i="57"/>
  <c r="M48" i="57" s="1"/>
  <c r="Q47" i="57"/>
  <c r="S47" i="57" s="1"/>
  <c r="U47" i="57" s="1"/>
  <c r="J47" i="57"/>
  <c r="M47" i="57" s="1"/>
  <c r="Q46" i="57"/>
  <c r="S46" i="57" s="1"/>
  <c r="U46" i="57" s="1"/>
  <c r="J46" i="57"/>
  <c r="M46" i="57" s="1"/>
  <c r="Q45" i="57"/>
  <c r="S45" i="57" s="1"/>
  <c r="U45" i="57" s="1"/>
  <c r="J45" i="57"/>
  <c r="M45" i="57" s="1"/>
  <c r="Q44" i="57"/>
  <c r="S44" i="57" s="1"/>
  <c r="U44" i="57" s="1"/>
  <c r="J44" i="57"/>
  <c r="M44" i="57" s="1"/>
  <c r="Q43" i="57"/>
  <c r="S43" i="57" s="1"/>
  <c r="U43" i="57" s="1"/>
  <c r="J43" i="57"/>
  <c r="M43" i="57" s="1"/>
  <c r="Q42" i="57"/>
  <c r="S42" i="57" s="1"/>
  <c r="U42" i="57" s="1"/>
  <c r="J42" i="57"/>
  <c r="M42" i="57" s="1"/>
  <c r="Q41" i="57"/>
  <c r="S41" i="57" s="1"/>
  <c r="U41" i="57" s="1"/>
  <c r="J41" i="57"/>
  <c r="M41" i="57" s="1"/>
  <c r="Q40" i="57"/>
  <c r="S40" i="57" s="1"/>
  <c r="U40" i="57" s="1"/>
  <c r="J40" i="57"/>
  <c r="M40" i="57" s="1"/>
  <c r="Q39" i="57"/>
  <c r="S39" i="57" s="1"/>
  <c r="U39" i="57" s="1"/>
  <c r="J39" i="57"/>
  <c r="M39" i="57" s="1"/>
  <c r="Q38" i="57"/>
  <c r="S38" i="57" s="1"/>
  <c r="U38" i="57" s="1"/>
  <c r="J38" i="57"/>
  <c r="M38" i="57" s="1"/>
  <c r="Q37" i="57"/>
  <c r="S37" i="57" s="1"/>
  <c r="U37" i="57" s="1"/>
  <c r="J37" i="57"/>
  <c r="M37" i="57" s="1"/>
  <c r="Q36" i="57"/>
  <c r="S36" i="57" s="1"/>
  <c r="U36" i="57" s="1"/>
  <c r="J36" i="57"/>
  <c r="M36" i="57" s="1"/>
  <c r="Q35" i="57"/>
  <c r="S35" i="57" s="1"/>
  <c r="U35" i="57" s="1"/>
  <c r="J35" i="57"/>
  <c r="M35" i="57" s="1"/>
  <c r="Q34" i="57"/>
  <c r="S34" i="57" s="1"/>
  <c r="U34" i="57" s="1"/>
  <c r="J34" i="57"/>
  <c r="M34" i="57" s="1"/>
  <c r="Q33" i="57"/>
  <c r="S33" i="57" s="1"/>
  <c r="U33" i="57" s="1"/>
  <c r="J33" i="57"/>
  <c r="M33" i="57" s="1"/>
  <c r="Q32" i="57"/>
  <c r="S32" i="57" s="1"/>
  <c r="U32" i="57" s="1"/>
  <c r="J32" i="57"/>
  <c r="M32" i="57" s="1"/>
  <c r="Q31" i="57"/>
  <c r="S31" i="57" s="1"/>
  <c r="U31" i="57" s="1"/>
  <c r="J31" i="57"/>
  <c r="M31" i="57" s="1"/>
  <c r="Q30" i="57"/>
  <c r="S30" i="57" s="1"/>
  <c r="U30" i="57" s="1"/>
  <c r="J30" i="57"/>
  <c r="M30" i="57" s="1"/>
  <c r="Q29" i="57"/>
  <c r="S29" i="57" s="1"/>
  <c r="U29" i="57" s="1"/>
  <c r="J29" i="57"/>
  <c r="M29" i="57" s="1"/>
  <c r="Q28" i="57"/>
  <c r="S28" i="57" s="1"/>
  <c r="U28" i="57" s="1"/>
  <c r="J28" i="57"/>
  <c r="M28" i="57" s="1"/>
  <c r="Q27" i="57"/>
  <c r="S27" i="57" s="1"/>
  <c r="U27" i="57" s="1"/>
  <c r="J27" i="57"/>
  <c r="M27" i="57" s="1"/>
  <c r="Q26" i="57"/>
  <c r="S26" i="57" s="1"/>
  <c r="U26" i="57" s="1"/>
  <c r="J26" i="57"/>
  <c r="M26" i="57" s="1"/>
  <c r="Q25" i="57"/>
  <c r="S25" i="57" s="1"/>
  <c r="U25" i="57" s="1"/>
  <c r="J25" i="57"/>
  <c r="M25" i="57" s="1"/>
  <c r="Q24" i="57"/>
  <c r="S24" i="57" s="1"/>
  <c r="U24" i="57" s="1"/>
  <c r="J24" i="57"/>
  <c r="M24" i="57" s="1"/>
  <c r="Q23" i="57"/>
  <c r="S23" i="57" s="1"/>
  <c r="U23" i="57" s="1"/>
  <c r="J23" i="57"/>
  <c r="M23" i="57" s="1"/>
  <c r="Q22" i="57"/>
  <c r="S22" i="57" s="1"/>
  <c r="U22" i="57" s="1"/>
  <c r="J22" i="57"/>
  <c r="M22" i="57" s="1"/>
  <c r="Q21" i="57"/>
  <c r="S21" i="57" s="1"/>
  <c r="U21" i="57" s="1"/>
  <c r="J21" i="57"/>
  <c r="M21" i="57" s="1"/>
  <c r="Q20" i="57"/>
  <c r="S20" i="57" s="1"/>
  <c r="U20" i="57" s="1"/>
  <c r="J20" i="57"/>
  <c r="M20" i="57" s="1"/>
  <c r="Q19" i="57"/>
  <c r="S19" i="57" s="1"/>
  <c r="U19" i="57" s="1"/>
  <c r="J19" i="57"/>
  <c r="M19" i="57" s="1"/>
  <c r="Q18" i="57"/>
  <c r="S18" i="57" s="1"/>
  <c r="U18" i="57" s="1"/>
  <c r="J18" i="57"/>
  <c r="M18" i="57" s="1"/>
  <c r="Q17" i="57"/>
  <c r="S17" i="57" s="1"/>
  <c r="U17" i="57" s="1"/>
  <c r="J17" i="57"/>
  <c r="M17" i="57" s="1"/>
  <c r="Q16" i="57"/>
  <c r="S16" i="57" s="1"/>
  <c r="U16" i="57" s="1"/>
  <c r="J16" i="57"/>
  <c r="M16" i="57" s="1"/>
  <c r="Q15" i="57"/>
  <c r="S15" i="57" s="1"/>
  <c r="U15" i="57" s="1"/>
  <c r="J15" i="57"/>
  <c r="M15" i="57" s="1"/>
  <c r="Q14" i="57"/>
  <c r="S14" i="57" s="1"/>
  <c r="U14" i="57" s="1"/>
  <c r="J14" i="57"/>
  <c r="M14" i="57" s="1"/>
  <c r="Q13" i="57"/>
  <c r="S13" i="57" s="1"/>
  <c r="U13" i="57" s="1"/>
  <c r="J13" i="57"/>
  <c r="M13" i="57" s="1"/>
  <c r="Q12" i="57"/>
  <c r="S12" i="57" s="1"/>
  <c r="U12" i="57" s="1"/>
  <c r="J12" i="57"/>
  <c r="M12" i="57" s="1"/>
  <c r="Q11" i="57"/>
  <c r="S11" i="57" s="1"/>
  <c r="U11" i="57" s="1"/>
  <c r="J11" i="57"/>
  <c r="M11" i="57" s="1"/>
  <c r="Q10" i="57"/>
  <c r="S10" i="57" s="1"/>
  <c r="U10" i="57" s="1"/>
  <c r="J10" i="57"/>
  <c r="M10" i="57" s="1"/>
  <c r="Q9" i="57"/>
  <c r="S9" i="57" s="1"/>
  <c r="U9" i="57" s="1"/>
  <c r="J9" i="57"/>
  <c r="M9" i="57" s="1"/>
  <c r="S8" i="57"/>
  <c r="U8" i="57" s="1"/>
  <c r="J8" i="57"/>
  <c r="M8" i="57" s="1"/>
  <c r="S7" i="57"/>
  <c r="U7" i="57" s="1"/>
  <c r="J7" i="57"/>
  <c r="M7" i="57" s="1"/>
  <c r="S6" i="57"/>
  <c r="U6" i="57" s="1"/>
  <c r="J6" i="57"/>
  <c r="M6" i="57" s="1"/>
  <c r="S5" i="57"/>
  <c r="U5" i="57" s="1"/>
  <c r="J5" i="57"/>
  <c r="O244" i="56"/>
  <c r="N244" i="56"/>
  <c r="M244" i="56"/>
  <c r="K237" i="56"/>
  <c r="N26" i="15" s="1"/>
  <c r="K234" i="56"/>
  <c r="J231" i="56"/>
  <c r="J210" i="56"/>
  <c r="M210" i="56" s="1"/>
  <c r="J209" i="56"/>
  <c r="M209" i="56" s="1"/>
  <c r="J208" i="56"/>
  <c r="M208" i="56" s="1"/>
  <c r="J207" i="56"/>
  <c r="M207" i="56" s="1"/>
  <c r="J206" i="56"/>
  <c r="M206" i="56" s="1"/>
  <c r="J205" i="56"/>
  <c r="M205" i="56" s="1"/>
  <c r="J204" i="56"/>
  <c r="M204" i="56" s="1"/>
  <c r="J203" i="56"/>
  <c r="M203" i="56" s="1"/>
  <c r="J202" i="56"/>
  <c r="M202" i="56" s="1"/>
  <c r="J201" i="56"/>
  <c r="M201" i="56" s="1"/>
  <c r="J200" i="56"/>
  <c r="M200" i="56" s="1"/>
  <c r="J199" i="56"/>
  <c r="M199" i="56" s="1"/>
  <c r="J198" i="56"/>
  <c r="M198" i="56" s="1"/>
  <c r="J197" i="56"/>
  <c r="M197" i="56" s="1"/>
  <c r="J196" i="56"/>
  <c r="M196" i="56" s="1"/>
  <c r="J195" i="56"/>
  <c r="M195" i="56" s="1"/>
  <c r="J194" i="56"/>
  <c r="M194" i="56" s="1"/>
  <c r="J193" i="56"/>
  <c r="M193" i="56" s="1"/>
  <c r="J192" i="56"/>
  <c r="M192" i="56" s="1"/>
  <c r="J191" i="56"/>
  <c r="M191" i="56" s="1"/>
  <c r="J190" i="56"/>
  <c r="M190" i="56" s="1"/>
  <c r="M189" i="56"/>
  <c r="J188" i="56"/>
  <c r="M188" i="56" s="1"/>
  <c r="J187" i="56"/>
  <c r="M187" i="56" s="1"/>
  <c r="J186" i="56"/>
  <c r="M186" i="56" s="1"/>
  <c r="J185" i="56"/>
  <c r="M185" i="56" s="1"/>
  <c r="J184" i="56"/>
  <c r="M184" i="56" s="1"/>
  <c r="J183" i="56"/>
  <c r="M183" i="56" s="1"/>
  <c r="J182" i="56"/>
  <c r="M182" i="56" s="1"/>
  <c r="J181" i="56"/>
  <c r="M181" i="56" s="1"/>
  <c r="J180" i="56"/>
  <c r="M180" i="56" s="1"/>
  <c r="J179" i="56"/>
  <c r="M179" i="56" s="1"/>
  <c r="J178" i="56"/>
  <c r="M178" i="56" s="1"/>
  <c r="J177" i="56"/>
  <c r="M177" i="56" s="1"/>
  <c r="J176" i="56"/>
  <c r="M176" i="56" s="1"/>
  <c r="J175" i="56"/>
  <c r="M175" i="56" s="1"/>
  <c r="J174" i="56"/>
  <c r="M174" i="56" s="1"/>
  <c r="J173" i="56"/>
  <c r="M173" i="56" s="1"/>
  <c r="J172" i="56"/>
  <c r="M172" i="56" s="1"/>
  <c r="J171" i="56"/>
  <c r="M171" i="56" s="1"/>
  <c r="J170" i="56"/>
  <c r="M170" i="56" s="1"/>
  <c r="J169" i="56"/>
  <c r="M169" i="56" s="1"/>
  <c r="J168" i="56"/>
  <c r="M168" i="56" s="1"/>
  <c r="J167" i="56"/>
  <c r="M167" i="56" s="1"/>
  <c r="J166" i="56"/>
  <c r="M166" i="56" s="1"/>
  <c r="J165" i="56"/>
  <c r="M165" i="56" s="1"/>
  <c r="J164" i="56"/>
  <c r="M164" i="56" s="1"/>
  <c r="J163" i="56"/>
  <c r="M163" i="56" s="1"/>
  <c r="J162" i="56"/>
  <c r="M162" i="56" s="1"/>
  <c r="J161" i="56"/>
  <c r="M161" i="56" s="1"/>
  <c r="J160" i="56"/>
  <c r="M160" i="56" s="1"/>
  <c r="J159" i="56"/>
  <c r="M159" i="56" s="1"/>
  <c r="J158" i="56"/>
  <c r="M158" i="56" s="1"/>
  <c r="J157" i="56"/>
  <c r="M157" i="56" s="1"/>
  <c r="J156" i="56"/>
  <c r="M156" i="56" s="1"/>
  <c r="J155" i="56"/>
  <c r="M155" i="56" s="1"/>
  <c r="J154" i="56"/>
  <c r="M154" i="56" s="1"/>
  <c r="J153" i="56"/>
  <c r="M153" i="56" s="1"/>
  <c r="J152" i="56"/>
  <c r="M152" i="56" s="1"/>
  <c r="J151" i="56"/>
  <c r="M151" i="56" s="1"/>
  <c r="J150" i="56"/>
  <c r="M150" i="56" s="1"/>
  <c r="J149" i="56"/>
  <c r="M149" i="56" s="1"/>
  <c r="J148" i="56"/>
  <c r="M148" i="56" s="1"/>
  <c r="J147" i="56"/>
  <c r="M147" i="56" s="1"/>
  <c r="J146" i="56"/>
  <c r="M146" i="56" s="1"/>
  <c r="J145" i="56"/>
  <c r="M145" i="56" s="1"/>
  <c r="J144" i="56"/>
  <c r="M144" i="56" s="1"/>
  <c r="J143" i="56"/>
  <c r="M143" i="56" s="1"/>
  <c r="J142" i="56"/>
  <c r="M142" i="56" s="1"/>
  <c r="J141" i="56"/>
  <c r="M141" i="56" s="1"/>
  <c r="J140" i="56"/>
  <c r="M140" i="56" s="1"/>
  <c r="J139" i="56"/>
  <c r="M139" i="56" s="1"/>
  <c r="J138" i="56"/>
  <c r="M138" i="56" s="1"/>
  <c r="J137" i="56"/>
  <c r="M137" i="56" s="1"/>
  <c r="J136" i="56"/>
  <c r="M136" i="56" s="1"/>
  <c r="J135" i="56"/>
  <c r="M135" i="56" s="1"/>
  <c r="J134" i="56"/>
  <c r="M134" i="56" s="1"/>
  <c r="J133" i="56"/>
  <c r="M133" i="56" s="1"/>
  <c r="J132" i="56"/>
  <c r="M132" i="56" s="1"/>
  <c r="J131" i="56"/>
  <c r="M131" i="56" s="1"/>
  <c r="J130" i="56"/>
  <c r="M130" i="56" s="1"/>
  <c r="J129" i="56"/>
  <c r="M129" i="56" s="1"/>
  <c r="J128" i="56"/>
  <c r="M128" i="56" s="1"/>
  <c r="J127" i="56"/>
  <c r="M127" i="56" s="1"/>
  <c r="J126" i="56"/>
  <c r="M126" i="56" s="1"/>
  <c r="J125" i="56"/>
  <c r="M125" i="56" s="1"/>
  <c r="J124" i="56"/>
  <c r="M124" i="56" s="1"/>
  <c r="J123" i="56"/>
  <c r="M123" i="56" s="1"/>
  <c r="J122" i="56"/>
  <c r="M122" i="56" s="1"/>
  <c r="J121" i="56"/>
  <c r="M121" i="56" s="1"/>
  <c r="J120" i="56"/>
  <c r="M120" i="56" s="1"/>
  <c r="J119" i="56"/>
  <c r="M119" i="56" s="1"/>
  <c r="J118" i="56"/>
  <c r="M118" i="56" s="1"/>
  <c r="J117" i="56"/>
  <c r="M117" i="56" s="1"/>
  <c r="J116" i="56"/>
  <c r="M116" i="56" s="1"/>
  <c r="J115" i="56"/>
  <c r="M115" i="56" s="1"/>
  <c r="J114" i="56"/>
  <c r="M114" i="56" s="1"/>
  <c r="J113" i="56"/>
  <c r="M113" i="56" s="1"/>
  <c r="J112" i="56"/>
  <c r="M112" i="56" s="1"/>
  <c r="J111" i="56"/>
  <c r="M111" i="56" s="1"/>
  <c r="J110" i="56"/>
  <c r="M110" i="56" s="1"/>
  <c r="J109" i="56"/>
  <c r="M109" i="56" s="1"/>
  <c r="J108" i="56"/>
  <c r="M108" i="56" s="1"/>
  <c r="X107" i="56"/>
  <c r="J107" i="56"/>
  <c r="M107" i="56" s="1"/>
  <c r="J106" i="56"/>
  <c r="M106" i="56" s="1"/>
  <c r="Z105" i="56"/>
  <c r="J105" i="56"/>
  <c r="M105" i="56" s="1"/>
  <c r="Q104" i="56"/>
  <c r="S104" i="56" s="1"/>
  <c r="U104" i="56" s="1"/>
  <c r="J104" i="56"/>
  <c r="M104" i="56" s="1"/>
  <c r="Q103" i="56"/>
  <c r="S103" i="56" s="1"/>
  <c r="U103" i="56" s="1"/>
  <c r="J103" i="56"/>
  <c r="M103" i="56" s="1"/>
  <c r="Q102" i="56"/>
  <c r="S102" i="56" s="1"/>
  <c r="U102" i="56" s="1"/>
  <c r="J102" i="56"/>
  <c r="M102" i="56" s="1"/>
  <c r="Q101" i="56"/>
  <c r="S101" i="56" s="1"/>
  <c r="U101" i="56" s="1"/>
  <c r="J101" i="56"/>
  <c r="M101" i="56" s="1"/>
  <c r="Q100" i="56"/>
  <c r="S100" i="56" s="1"/>
  <c r="U100" i="56" s="1"/>
  <c r="J100" i="56"/>
  <c r="M100" i="56" s="1"/>
  <c r="Q99" i="56"/>
  <c r="S99" i="56" s="1"/>
  <c r="U99" i="56" s="1"/>
  <c r="J99" i="56"/>
  <c r="M99" i="56" s="1"/>
  <c r="Q98" i="56"/>
  <c r="S98" i="56" s="1"/>
  <c r="U98" i="56" s="1"/>
  <c r="J98" i="56"/>
  <c r="M98" i="56" s="1"/>
  <c r="Q97" i="56"/>
  <c r="S97" i="56" s="1"/>
  <c r="U97" i="56" s="1"/>
  <c r="J97" i="56"/>
  <c r="M97" i="56" s="1"/>
  <c r="Q96" i="56"/>
  <c r="S96" i="56" s="1"/>
  <c r="U96" i="56" s="1"/>
  <c r="J96" i="56"/>
  <c r="M96" i="56" s="1"/>
  <c r="Q95" i="56"/>
  <c r="S95" i="56" s="1"/>
  <c r="U95" i="56" s="1"/>
  <c r="J95" i="56"/>
  <c r="M95" i="56" s="1"/>
  <c r="Q94" i="56"/>
  <c r="S94" i="56" s="1"/>
  <c r="U94" i="56" s="1"/>
  <c r="J94" i="56"/>
  <c r="M94" i="56" s="1"/>
  <c r="Q93" i="56"/>
  <c r="S93" i="56" s="1"/>
  <c r="U93" i="56" s="1"/>
  <c r="J93" i="56"/>
  <c r="M93" i="56" s="1"/>
  <c r="Q92" i="56"/>
  <c r="S92" i="56" s="1"/>
  <c r="U92" i="56" s="1"/>
  <c r="J92" i="56"/>
  <c r="M92" i="56" s="1"/>
  <c r="Q91" i="56"/>
  <c r="S91" i="56" s="1"/>
  <c r="U91" i="56" s="1"/>
  <c r="J91" i="56"/>
  <c r="M91" i="56" s="1"/>
  <c r="Q90" i="56"/>
  <c r="S90" i="56" s="1"/>
  <c r="U90" i="56" s="1"/>
  <c r="J90" i="56"/>
  <c r="M90" i="56" s="1"/>
  <c r="Q89" i="56"/>
  <c r="S89" i="56" s="1"/>
  <c r="U89" i="56" s="1"/>
  <c r="J89" i="56"/>
  <c r="M89" i="56" s="1"/>
  <c r="Q88" i="56"/>
  <c r="S88" i="56" s="1"/>
  <c r="U88" i="56" s="1"/>
  <c r="J88" i="56"/>
  <c r="M88" i="56" s="1"/>
  <c r="Q87" i="56"/>
  <c r="S87" i="56" s="1"/>
  <c r="U87" i="56" s="1"/>
  <c r="J87" i="56"/>
  <c r="M87" i="56" s="1"/>
  <c r="Q86" i="56"/>
  <c r="S86" i="56" s="1"/>
  <c r="U86" i="56" s="1"/>
  <c r="J86" i="56"/>
  <c r="M86" i="56" s="1"/>
  <c r="Q85" i="56"/>
  <c r="S85" i="56" s="1"/>
  <c r="U85" i="56" s="1"/>
  <c r="J85" i="56"/>
  <c r="M85" i="56" s="1"/>
  <c r="Q84" i="56"/>
  <c r="S84" i="56" s="1"/>
  <c r="U84" i="56" s="1"/>
  <c r="J84" i="56"/>
  <c r="M84" i="56" s="1"/>
  <c r="Q83" i="56"/>
  <c r="S83" i="56" s="1"/>
  <c r="U83" i="56" s="1"/>
  <c r="J83" i="56"/>
  <c r="M83" i="56" s="1"/>
  <c r="Q82" i="56"/>
  <c r="S82" i="56" s="1"/>
  <c r="U82" i="56" s="1"/>
  <c r="M82" i="56"/>
  <c r="Q81" i="56"/>
  <c r="S81" i="56" s="1"/>
  <c r="U81" i="56" s="1"/>
  <c r="J81" i="56"/>
  <c r="M81" i="56" s="1"/>
  <c r="Q80" i="56"/>
  <c r="S80" i="56" s="1"/>
  <c r="U80" i="56" s="1"/>
  <c r="J80" i="56"/>
  <c r="M80" i="56" s="1"/>
  <c r="Q79" i="56"/>
  <c r="S79" i="56" s="1"/>
  <c r="U79" i="56" s="1"/>
  <c r="J79" i="56"/>
  <c r="M79" i="56" s="1"/>
  <c r="Q78" i="56"/>
  <c r="S78" i="56" s="1"/>
  <c r="U78" i="56" s="1"/>
  <c r="J78" i="56"/>
  <c r="M78" i="56" s="1"/>
  <c r="Q77" i="56"/>
  <c r="S77" i="56" s="1"/>
  <c r="U77" i="56" s="1"/>
  <c r="J77" i="56"/>
  <c r="M77" i="56" s="1"/>
  <c r="Q76" i="56"/>
  <c r="S76" i="56" s="1"/>
  <c r="U76" i="56" s="1"/>
  <c r="J76" i="56"/>
  <c r="M76" i="56" s="1"/>
  <c r="Q75" i="56"/>
  <c r="S75" i="56" s="1"/>
  <c r="U75" i="56" s="1"/>
  <c r="J75" i="56"/>
  <c r="M75" i="56" s="1"/>
  <c r="Q74" i="56"/>
  <c r="S74" i="56" s="1"/>
  <c r="U74" i="56" s="1"/>
  <c r="J74" i="56"/>
  <c r="M74" i="56" s="1"/>
  <c r="Q73" i="56"/>
  <c r="S73" i="56" s="1"/>
  <c r="U73" i="56" s="1"/>
  <c r="J73" i="56"/>
  <c r="M73" i="56" s="1"/>
  <c r="Q72" i="56"/>
  <c r="S72" i="56" s="1"/>
  <c r="U72" i="56" s="1"/>
  <c r="J72" i="56"/>
  <c r="M72" i="56" s="1"/>
  <c r="Q71" i="56"/>
  <c r="S71" i="56" s="1"/>
  <c r="U71" i="56" s="1"/>
  <c r="J71" i="56"/>
  <c r="M71" i="56" s="1"/>
  <c r="Q70" i="56"/>
  <c r="S70" i="56" s="1"/>
  <c r="U70" i="56" s="1"/>
  <c r="J70" i="56"/>
  <c r="M70" i="56" s="1"/>
  <c r="Q69" i="56"/>
  <c r="S69" i="56" s="1"/>
  <c r="U69" i="56" s="1"/>
  <c r="J69" i="56"/>
  <c r="M69" i="56" s="1"/>
  <c r="Q68" i="56"/>
  <c r="S68" i="56" s="1"/>
  <c r="U68" i="56" s="1"/>
  <c r="J68" i="56"/>
  <c r="M68" i="56" s="1"/>
  <c r="Q67" i="56"/>
  <c r="S67" i="56" s="1"/>
  <c r="U67" i="56" s="1"/>
  <c r="J67" i="56"/>
  <c r="M67" i="56" s="1"/>
  <c r="Q66" i="56"/>
  <c r="S66" i="56" s="1"/>
  <c r="U66" i="56" s="1"/>
  <c r="J66" i="56"/>
  <c r="M66" i="56" s="1"/>
  <c r="Q65" i="56"/>
  <c r="S65" i="56" s="1"/>
  <c r="U65" i="56" s="1"/>
  <c r="J65" i="56"/>
  <c r="M65" i="56" s="1"/>
  <c r="Q64" i="56"/>
  <c r="S64" i="56" s="1"/>
  <c r="U64" i="56" s="1"/>
  <c r="J64" i="56"/>
  <c r="M64" i="56" s="1"/>
  <c r="Q63" i="56"/>
  <c r="S63" i="56" s="1"/>
  <c r="U63" i="56" s="1"/>
  <c r="J63" i="56"/>
  <c r="M63" i="56" s="1"/>
  <c r="Q62" i="56"/>
  <c r="S62" i="56" s="1"/>
  <c r="U62" i="56" s="1"/>
  <c r="J62" i="56"/>
  <c r="M62" i="56" s="1"/>
  <c r="Q61" i="56"/>
  <c r="S61" i="56" s="1"/>
  <c r="U61" i="56" s="1"/>
  <c r="J61" i="56"/>
  <c r="M61" i="56" s="1"/>
  <c r="Q60" i="56"/>
  <c r="S60" i="56" s="1"/>
  <c r="U60" i="56" s="1"/>
  <c r="J60" i="56"/>
  <c r="M60" i="56" s="1"/>
  <c r="Q59" i="56"/>
  <c r="S59" i="56" s="1"/>
  <c r="U59" i="56" s="1"/>
  <c r="J59" i="56"/>
  <c r="M59" i="56" s="1"/>
  <c r="Q58" i="56"/>
  <c r="S58" i="56" s="1"/>
  <c r="U58" i="56" s="1"/>
  <c r="J58" i="56"/>
  <c r="M58" i="56" s="1"/>
  <c r="Q57" i="56"/>
  <c r="S57" i="56" s="1"/>
  <c r="U57" i="56" s="1"/>
  <c r="J57" i="56"/>
  <c r="M57" i="56" s="1"/>
  <c r="Q56" i="56"/>
  <c r="S56" i="56" s="1"/>
  <c r="U56" i="56" s="1"/>
  <c r="J56" i="56"/>
  <c r="M56" i="56" s="1"/>
  <c r="Q55" i="56"/>
  <c r="S55" i="56" s="1"/>
  <c r="U55" i="56" s="1"/>
  <c r="J55" i="56"/>
  <c r="M55" i="56" s="1"/>
  <c r="Q54" i="56"/>
  <c r="S54" i="56" s="1"/>
  <c r="U54" i="56" s="1"/>
  <c r="J54" i="56"/>
  <c r="M54" i="56" s="1"/>
  <c r="Q53" i="56"/>
  <c r="S53" i="56" s="1"/>
  <c r="U53" i="56" s="1"/>
  <c r="J53" i="56"/>
  <c r="M53" i="56" s="1"/>
  <c r="Q52" i="56"/>
  <c r="S52" i="56" s="1"/>
  <c r="U52" i="56" s="1"/>
  <c r="J52" i="56"/>
  <c r="M52" i="56" s="1"/>
  <c r="Q51" i="56"/>
  <c r="S51" i="56" s="1"/>
  <c r="U51" i="56" s="1"/>
  <c r="J51" i="56"/>
  <c r="M51" i="56" s="1"/>
  <c r="Q50" i="56"/>
  <c r="S50" i="56" s="1"/>
  <c r="U50" i="56" s="1"/>
  <c r="J50" i="56"/>
  <c r="M50" i="56" s="1"/>
  <c r="Q49" i="56"/>
  <c r="S49" i="56" s="1"/>
  <c r="U49" i="56" s="1"/>
  <c r="J49" i="56"/>
  <c r="M49" i="56" s="1"/>
  <c r="Q48" i="56"/>
  <c r="S48" i="56" s="1"/>
  <c r="U48" i="56" s="1"/>
  <c r="J48" i="56"/>
  <c r="M48" i="56" s="1"/>
  <c r="Q47" i="56"/>
  <c r="S47" i="56" s="1"/>
  <c r="U47" i="56" s="1"/>
  <c r="J47" i="56"/>
  <c r="M47" i="56" s="1"/>
  <c r="Q46" i="56"/>
  <c r="S46" i="56" s="1"/>
  <c r="U46" i="56" s="1"/>
  <c r="J46" i="56"/>
  <c r="M46" i="56" s="1"/>
  <c r="Q45" i="56"/>
  <c r="S45" i="56" s="1"/>
  <c r="U45" i="56" s="1"/>
  <c r="J45" i="56"/>
  <c r="M45" i="56" s="1"/>
  <c r="Q44" i="56"/>
  <c r="S44" i="56" s="1"/>
  <c r="U44" i="56" s="1"/>
  <c r="J44" i="56"/>
  <c r="M44" i="56" s="1"/>
  <c r="Q43" i="56"/>
  <c r="S43" i="56" s="1"/>
  <c r="U43" i="56" s="1"/>
  <c r="J43" i="56"/>
  <c r="M43" i="56" s="1"/>
  <c r="Q42" i="56"/>
  <c r="S42" i="56" s="1"/>
  <c r="U42" i="56" s="1"/>
  <c r="J42" i="56"/>
  <c r="M42" i="56" s="1"/>
  <c r="Q41" i="56"/>
  <c r="S41" i="56" s="1"/>
  <c r="U41" i="56" s="1"/>
  <c r="J41" i="56"/>
  <c r="M41" i="56" s="1"/>
  <c r="Q40" i="56"/>
  <c r="S40" i="56" s="1"/>
  <c r="U40" i="56" s="1"/>
  <c r="J40" i="56"/>
  <c r="M40" i="56" s="1"/>
  <c r="Q39" i="56"/>
  <c r="S39" i="56" s="1"/>
  <c r="U39" i="56" s="1"/>
  <c r="J39" i="56"/>
  <c r="M39" i="56" s="1"/>
  <c r="Q38" i="56"/>
  <c r="S38" i="56" s="1"/>
  <c r="U38" i="56" s="1"/>
  <c r="J38" i="56"/>
  <c r="M38" i="56" s="1"/>
  <c r="Q37" i="56"/>
  <c r="S37" i="56" s="1"/>
  <c r="U37" i="56" s="1"/>
  <c r="J37" i="56"/>
  <c r="M37" i="56" s="1"/>
  <c r="Q36" i="56"/>
  <c r="S36" i="56" s="1"/>
  <c r="U36" i="56" s="1"/>
  <c r="J36" i="56"/>
  <c r="M36" i="56" s="1"/>
  <c r="Q35" i="56"/>
  <c r="S35" i="56" s="1"/>
  <c r="U35" i="56" s="1"/>
  <c r="J35" i="56"/>
  <c r="M35" i="56" s="1"/>
  <c r="Q34" i="56"/>
  <c r="S34" i="56" s="1"/>
  <c r="U34" i="56" s="1"/>
  <c r="J34" i="56"/>
  <c r="M34" i="56" s="1"/>
  <c r="Q33" i="56"/>
  <c r="S33" i="56" s="1"/>
  <c r="U33" i="56" s="1"/>
  <c r="J33" i="56"/>
  <c r="M33" i="56" s="1"/>
  <c r="Q32" i="56"/>
  <c r="S32" i="56" s="1"/>
  <c r="U32" i="56" s="1"/>
  <c r="J32" i="56"/>
  <c r="M32" i="56" s="1"/>
  <c r="Q31" i="56"/>
  <c r="S31" i="56" s="1"/>
  <c r="U31" i="56" s="1"/>
  <c r="J31" i="56"/>
  <c r="M31" i="56" s="1"/>
  <c r="Q30" i="56"/>
  <c r="S30" i="56" s="1"/>
  <c r="U30" i="56" s="1"/>
  <c r="J30" i="56"/>
  <c r="M30" i="56" s="1"/>
  <c r="Q29" i="56"/>
  <c r="S29" i="56" s="1"/>
  <c r="U29" i="56" s="1"/>
  <c r="J29" i="56"/>
  <c r="M29" i="56" s="1"/>
  <c r="Q28" i="56"/>
  <c r="S28" i="56" s="1"/>
  <c r="U28" i="56" s="1"/>
  <c r="J28" i="56"/>
  <c r="M28" i="56" s="1"/>
  <c r="Q27" i="56"/>
  <c r="S27" i="56" s="1"/>
  <c r="U27" i="56" s="1"/>
  <c r="J27" i="56"/>
  <c r="M27" i="56" s="1"/>
  <c r="Q26" i="56"/>
  <c r="S26" i="56" s="1"/>
  <c r="U26" i="56" s="1"/>
  <c r="J26" i="56"/>
  <c r="M26" i="56" s="1"/>
  <c r="Q25" i="56"/>
  <c r="S25" i="56" s="1"/>
  <c r="U25" i="56" s="1"/>
  <c r="J25" i="56"/>
  <c r="M25" i="56" s="1"/>
  <c r="Q24" i="56"/>
  <c r="S24" i="56" s="1"/>
  <c r="U24" i="56" s="1"/>
  <c r="J24" i="56"/>
  <c r="M24" i="56" s="1"/>
  <c r="Q23" i="56"/>
  <c r="S23" i="56" s="1"/>
  <c r="U23" i="56" s="1"/>
  <c r="J23" i="56"/>
  <c r="M23" i="56" s="1"/>
  <c r="Q22" i="56"/>
  <c r="S22" i="56" s="1"/>
  <c r="U22" i="56" s="1"/>
  <c r="J22" i="56"/>
  <c r="M22" i="56" s="1"/>
  <c r="Q21" i="56"/>
  <c r="S21" i="56" s="1"/>
  <c r="U21" i="56" s="1"/>
  <c r="J21" i="56"/>
  <c r="M21" i="56" s="1"/>
  <c r="Q20" i="56"/>
  <c r="S20" i="56" s="1"/>
  <c r="U20" i="56" s="1"/>
  <c r="J20" i="56"/>
  <c r="M20" i="56" s="1"/>
  <c r="Q19" i="56"/>
  <c r="S19" i="56" s="1"/>
  <c r="U19" i="56" s="1"/>
  <c r="J19" i="56"/>
  <c r="M19" i="56" s="1"/>
  <c r="Q18" i="56"/>
  <c r="S18" i="56" s="1"/>
  <c r="U18" i="56" s="1"/>
  <c r="J18" i="56"/>
  <c r="M18" i="56" s="1"/>
  <c r="Q17" i="56"/>
  <c r="S17" i="56" s="1"/>
  <c r="U17" i="56" s="1"/>
  <c r="J17" i="56"/>
  <c r="M17" i="56" s="1"/>
  <c r="Q16" i="56"/>
  <c r="S16" i="56" s="1"/>
  <c r="U16" i="56" s="1"/>
  <c r="J16" i="56"/>
  <c r="M16" i="56" s="1"/>
  <c r="Q15" i="56"/>
  <c r="S15" i="56" s="1"/>
  <c r="U15" i="56" s="1"/>
  <c r="J15" i="56"/>
  <c r="M15" i="56" s="1"/>
  <c r="Q14" i="56"/>
  <c r="S14" i="56" s="1"/>
  <c r="U14" i="56" s="1"/>
  <c r="J14" i="56"/>
  <c r="M14" i="56" s="1"/>
  <c r="Q13" i="56"/>
  <c r="S13" i="56" s="1"/>
  <c r="U13" i="56" s="1"/>
  <c r="J13" i="56"/>
  <c r="M13" i="56" s="1"/>
  <c r="Q12" i="56"/>
  <c r="S12" i="56" s="1"/>
  <c r="U12" i="56" s="1"/>
  <c r="J12" i="56"/>
  <c r="M12" i="56" s="1"/>
  <c r="Q11" i="56"/>
  <c r="S11" i="56" s="1"/>
  <c r="U11" i="56" s="1"/>
  <c r="J11" i="56"/>
  <c r="M11" i="56" s="1"/>
  <c r="Q10" i="56"/>
  <c r="S10" i="56" s="1"/>
  <c r="U10" i="56" s="1"/>
  <c r="J10" i="56"/>
  <c r="M10" i="56" s="1"/>
  <c r="Q9" i="56"/>
  <c r="S9" i="56" s="1"/>
  <c r="U9" i="56" s="1"/>
  <c r="J9" i="56"/>
  <c r="M9" i="56" s="1"/>
  <c r="S8" i="56"/>
  <c r="U8" i="56" s="1"/>
  <c r="J8" i="56"/>
  <c r="M8" i="56" s="1"/>
  <c r="S7" i="56"/>
  <c r="U7" i="56" s="1"/>
  <c r="J7" i="56"/>
  <c r="M7" i="56" s="1"/>
  <c r="S6" i="56"/>
  <c r="U6" i="56" s="1"/>
  <c r="J6" i="56"/>
  <c r="M6" i="56" s="1"/>
  <c r="S5" i="56"/>
  <c r="U5" i="56" s="1"/>
  <c r="J5" i="56"/>
  <c r="M5" i="56" s="1"/>
  <c r="O244" i="55"/>
  <c r="N244" i="55"/>
  <c r="M244" i="55"/>
  <c r="K237" i="55"/>
  <c r="N25" i="15" s="1"/>
  <c r="J231" i="55"/>
  <c r="J210" i="55"/>
  <c r="M210" i="55" s="1"/>
  <c r="J209" i="55"/>
  <c r="M209" i="55" s="1"/>
  <c r="J208" i="55"/>
  <c r="M208" i="55" s="1"/>
  <c r="J207" i="55"/>
  <c r="M207" i="55" s="1"/>
  <c r="J206" i="55"/>
  <c r="M206" i="55" s="1"/>
  <c r="J205" i="55"/>
  <c r="M205" i="55" s="1"/>
  <c r="J204" i="55"/>
  <c r="M204" i="55" s="1"/>
  <c r="J203" i="55"/>
  <c r="M203" i="55" s="1"/>
  <c r="J202" i="55"/>
  <c r="M202" i="55" s="1"/>
  <c r="J201" i="55"/>
  <c r="M201" i="55" s="1"/>
  <c r="J200" i="55"/>
  <c r="M200" i="55" s="1"/>
  <c r="J199" i="55"/>
  <c r="M199" i="55" s="1"/>
  <c r="J198" i="55"/>
  <c r="M198" i="55" s="1"/>
  <c r="J197" i="55"/>
  <c r="M197" i="55" s="1"/>
  <c r="J196" i="55"/>
  <c r="M196" i="55" s="1"/>
  <c r="J195" i="55"/>
  <c r="M195" i="55" s="1"/>
  <c r="J194" i="55"/>
  <c r="M194" i="55" s="1"/>
  <c r="J193" i="55"/>
  <c r="M193" i="55" s="1"/>
  <c r="J192" i="55"/>
  <c r="M192" i="55" s="1"/>
  <c r="J191" i="55"/>
  <c r="M191" i="55" s="1"/>
  <c r="J190" i="55"/>
  <c r="M190" i="55" s="1"/>
  <c r="M189" i="55"/>
  <c r="J188" i="55"/>
  <c r="M188" i="55" s="1"/>
  <c r="J187" i="55"/>
  <c r="M187" i="55" s="1"/>
  <c r="J186" i="55"/>
  <c r="M186" i="55" s="1"/>
  <c r="J185" i="55"/>
  <c r="M185" i="55" s="1"/>
  <c r="J184" i="55"/>
  <c r="M184" i="55" s="1"/>
  <c r="J183" i="55"/>
  <c r="M183" i="55" s="1"/>
  <c r="J182" i="55"/>
  <c r="M182" i="55" s="1"/>
  <c r="J181" i="55"/>
  <c r="M181" i="55" s="1"/>
  <c r="J180" i="55"/>
  <c r="M180" i="55" s="1"/>
  <c r="J179" i="55"/>
  <c r="M179" i="55" s="1"/>
  <c r="J178" i="55"/>
  <c r="M178" i="55" s="1"/>
  <c r="J177" i="55"/>
  <c r="M177" i="55" s="1"/>
  <c r="J176" i="55"/>
  <c r="M176" i="55" s="1"/>
  <c r="J175" i="55"/>
  <c r="M175" i="55" s="1"/>
  <c r="J174" i="55"/>
  <c r="M174" i="55" s="1"/>
  <c r="J173" i="55"/>
  <c r="M173" i="55" s="1"/>
  <c r="J172" i="55"/>
  <c r="M172" i="55" s="1"/>
  <c r="J171" i="55"/>
  <c r="M171" i="55" s="1"/>
  <c r="J170" i="55"/>
  <c r="M170" i="55" s="1"/>
  <c r="J169" i="55"/>
  <c r="M169" i="55" s="1"/>
  <c r="J168" i="55"/>
  <c r="M168" i="55" s="1"/>
  <c r="J167" i="55"/>
  <c r="M167" i="55" s="1"/>
  <c r="J166" i="55"/>
  <c r="M166" i="55" s="1"/>
  <c r="J165" i="55"/>
  <c r="M165" i="55" s="1"/>
  <c r="J164" i="55"/>
  <c r="M164" i="55" s="1"/>
  <c r="J163" i="55"/>
  <c r="M163" i="55" s="1"/>
  <c r="J162" i="55"/>
  <c r="M162" i="55" s="1"/>
  <c r="J161" i="55"/>
  <c r="M161" i="55" s="1"/>
  <c r="J160" i="55"/>
  <c r="M160" i="55" s="1"/>
  <c r="J159" i="55"/>
  <c r="M159" i="55" s="1"/>
  <c r="J158" i="55"/>
  <c r="M158" i="55" s="1"/>
  <c r="J157" i="55"/>
  <c r="M157" i="55" s="1"/>
  <c r="J156" i="55"/>
  <c r="M156" i="55" s="1"/>
  <c r="J155" i="55"/>
  <c r="M155" i="55" s="1"/>
  <c r="J154" i="55"/>
  <c r="M154" i="55" s="1"/>
  <c r="J153" i="55"/>
  <c r="M153" i="55" s="1"/>
  <c r="J152" i="55"/>
  <c r="M152" i="55" s="1"/>
  <c r="J151" i="55"/>
  <c r="M151" i="55" s="1"/>
  <c r="J150" i="55"/>
  <c r="M150" i="55" s="1"/>
  <c r="J149" i="55"/>
  <c r="M149" i="55" s="1"/>
  <c r="J148" i="55"/>
  <c r="M148" i="55" s="1"/>
  <c r="J147" i="55"/>
  <c r="M147" i="55" s="1"/>
  <c r="J146" i="55"/>
  <c r="M146" i="55" s="1"/>
  <c r="J145" i="55"/>
  <c r="M145" i="55" s="1"/>
  <c r="J144" i="55"/>
  <c r="M144" i="55" s="1"/>
  <c r="J143" i="55"/>
  <c r="M143" i="55" s="1"/>
  <c r="J142" i="55"/>
  <c r="M142" i="55" s="1"/>
  <c r="J141" i="55"/>
  <c r="M141" i="55" s="1"/>
  <c r="J140" i="55"/>
  <c r="M140" i="55" s="1"/>
  <c r="J139" i="55"/>
  <c r="M139" i="55" s="1"/>
  <c r="J138" i="55"/>
  <c r="M138" i="55" s="1"/>
  <c r="J137" i="55"/>
  <c r="M137" i="55" s="1"/>
  <c r="J136" i="55"/>
  <c r="M136" i="55" s="1"/>
  <c r="J135" i="55"/>
  <c r="M135" i="55" s="1"/>
  <c r="J134" i="55"/>
  <c r="M134" i="55" s="1"/>
  <c r="J133" i="55"/>
  <c r="M133" i="55" s="1"/>
  <c r="J132" i="55"/>
  <c r="M132" i="55" s="1"/>
  <c r="J131" i="55"/>
  <c r="M131" i="55" s="1"/>
  <c r="J130" i="55"/>
  <c r="M130" i="55" s="1"/>
  <c r="J129" i="55"/>
  <c r="M129" i="55" s="1"/>
  <c r="J128" i="55"/>
  <c r="M128" i="55" s="1"/>
  <c r="J127" i="55"/>
  <c r="M127" i="55" s="1"/>
  <c r="J126" i="55"/>
  <c r="M126" i="55" s="1"/>
  <c r="J125" i="55"/>
  <c r="M125" i="55" s="1"/>
  <c r="J124" i="55"/>
  <c r="M124" i="55" s="1"/>
  <c r="J123" i="55"/>
  <c r="M123" i="55" s="1"/>
  <c r="J122" i="55"/>
  <c r="M122" i="55" s="1"/>
  <c r="J121" i="55"/>
  <c r="M121" i="55" s="1"/>
  <c r="J120" i="55"/>
  <c r="M120" i="55" s="1"/>
  <c r="J119" i="55"/>
  <c r="M119" i="55" s="1"/>
  <c r="J118" i="55"/>
  <c r="M118" i="55" s="1"/>
  <c r="J117" i="55"/>
  <c r="M117" i="55" s="1"/>
  <c r="J116" i="55"/>
  <c r="M116" i="55" s="1"/>
  <c r="J115" i="55"/>
  <c r="M115" i="55" s="1"/>
  <c r="J114" i="55"/>
  <c r="M114" i="55" s="1"/>
  <c r="J113" i="55"/>
  <c r="M113" i="55" s="1"/>
  <c r="J112" i="55"/>
  <c r="M112" i="55" s="1"/>
  <c r="J111" i="55"/>
  <c r="M111" i="55" s="1"/>
  <c r="J110" i="55"/>
  <c r="M110" i="55" s="1"/>
  <c r="J109" i="55"/>
  <c r="M109" i="55" s="1"/>
  <c r="J108" i="55"/>
  <c r="M108" i="55" s="1"/>
  <c r="X107" i="55"/>
  <c r="J107" i="55"/>
  <c r="M107" i="55" s="1"/>
  <c r="J106" i="55"/>
  <c r="M106" i="55" s="1"/>
  <c r="Z105" i="55"/>
  <c r="J105" i="55"/>
  <c r="M105" i="55" s="1"/>
  <c r="Q104" i="55"/>
  <c r="S104" i="55" s="1"/>
  <c r="U104" i="55" s="1"/>
  <c r="J104" i="55"/>
  <c r="M104" i="55" s="1"/>
  <c r="Q103" i="55"/>
  <c r="S103" i="55" s="1"/>
  <c r="U103" i="55" s="1"/>
  <c r="J103" i="55"/>
  <c r="M103" i="55" s="1"/>
  <c r="Q102" i="55"/>
  <c r="S102" i="55" s="1"/>
  <c r="U102" i="55" s="1"/>
  <c r="J102" i="55"/>
  <c r="M102" i="55" s="1"/>
  <c r="Q101" i="55"/>
  <c r="S101" i="55" s="1"/>
  <c r="U101" i="55" s="1"/>
  <c r="J101" i="55"/>
  <c r="M101" i="55" s="1"/>
  <c r="Q100" i="55"/>
  <c r="S100" i="55" s="1"/>
  <c r="U100" i="55" s="1"/>
  <c r="J100" i="55"/>
  <c r="M100" i="55" s="1"/>
  <c r="Q99" i="55"/>
  <c r="S99" i="55" s="1"/>
  <c r="U99" i="55" s="1"/>
  <c r="J99" i="55"/>
  <c r="M99" i="55" s="1"/>
  <c r="Q98" i="55"/>
  <c r="S98" i="55" s="1"/>
  <c r="U98" i="55" s="1"/>
  <c r="J98" i="55"/>
  <c r="M98" i="55" s="1"/>
  <c r="Q97" i="55"/>
  <c r="S97" i="55" s="1"/>
  <c r="U97" i="55" s="1"/>
  <c r="J97" i="55"/>
  <c r="M97" i="55" s="1"/>
  <c r="Q96" i="55"/>
  <c r="S96" i="55" s="1"/>
  <c r="U96" i="55" s="1"/>
  <c r="J96" i="55"/>
  <c r="M96" i="55" s="1"/>
  <c r="Q95" i="55"/>
  <c r="S95" i="55" s="1"/>
  <c r="U95" i="55" s="1"/>
  <c r="J95" i="55"/>
  <c r="M95" i="55" s="1"/>
  <c r="Q94" i="55"/>
  <c r="S94" i="55" s="1"/>
  <c r="U94" i="55" s="1"/>
  <c r="J94" i="55"/>
  <c r="M94" i="55" s="1"/>
  <c r="Q93" i="55"/>
  <c r="S93" i="55" s="1"/>
  <c r="U93" i="55" s="1"/>
  <c r="J93" i="55"/>
  <c r="M93" i="55" s="1"/>
  <c r="Q92" i="55"/>
  <c r="S92" i="55" s="1"/>
  <c r="U92" i="55" s="1"/>
  <c r="J92" i="55"/>
  <c r="M92" i="55" s="1"/>
  <c r="Q91" i="55"/>
  <c r="S91" i="55" s="1"/>
  <c r="U91" i="55" s="1"/>
  <c r="J91" i="55"/>
  <c r="M91" i="55" s="1"/>
  <c r="Q90" i="55"/>
  <c r="S90" i="55" s="1"/>
  <c r="U90" i="55" s="1"/>
  <c r="J90" i="55"/>
  <c r="M90" i="55" s="1"/>
  <c r="Q89" i="55"/>
  <c r="S89" i="55" s="1"/>
  <c r="U89" i="55" s="1"/>
  <c r="J89" i="55"/>
  <c r="M89" i="55" s="1"/>
  <c r="Q88" i="55"/>
  <c r="S88" i="55" s="1"/>
  <c r="U88" i="55" s="1"/>
  <c r="J88" i="55"/>
  <c r="M88" i="55" s="1"/>
  <c r="Q87" i="55"/>
  <c r="S87" i="55" s="1"/>
  <c r="U87" i="55" s="1"/>
  <c r="J87" i="55"/>
  <c r="M87" i="55" s="1"/>
  <c r="Q86" i="55"/>
  <c r="S86" i="55" s="1"/>
  <c r="U86" i="55" s="1"/>
  <c r="J86" i="55"/>
  <c r="M86" i="55" s="1"/>
  <c r="Q85" i="55"/>
  <c r="S85" i="55" s="1"/>
  <c r="U85" i="55" s="1"/>
  <c r="J85" i="55"/>
  <c r="M85" i="55" s="1"/>
  <c r="Q84" i="55"/>
  <c r="S84" i="55" s="1"/>
  <c r="U84" i="55" s="1"/>
  <c r="J84" i="55"/>
  <c r="M84" i="55" s="1"/>
  <c r="Q83" i="55"/>
  <c r="S83" i="55" s="1"/>
  <c r="U83" i="55" s="1"/>
  <c r="J83" i="55"/>
  <c r="M83" i="55" s="1"/>
  <c r="Q82" i="55"/>
  <c r="S82" i="55" s="1"/>
  <c r="U82" i="55" s="1"/>
  <c r="J82" i="55"/>
  <c r="M82" i="55" s="1"/>
  <c r="Q81" i="55"/>
  <c r="S81" i="55" s="1"/>
  <c r="U81" i="55" s="1"/>
  <c r="J81" i="55"/>
  <c r="M81" i="55" s="1"/>
  <c r="Q80" i="55"/>
  <c r="S80" i="55" s="1"/>
  <c r="U80" i="55" s="1"/>
  <c r="J80" i="55"/>
  <c r="M80" i="55" s="1"/>
  <c r="Q79" i="55"/>
  <c r="S79" i="55" s="1"/>
  <c r="U79" i="55" s="1"/>
  <c r="J79" i="55"/>
  <c r="M79" i="55" s="1"/>
  <c r="Q78" i="55"/>
  <c r="S78" i="55" s="1"/>
  <c r="U78" i="55" s="1"/>
  <c r="J78" i="55"/>
  <c r="M78" i="55" s="1"/>
  <c r="Q77" i="55"/>
  <c r="S77" i="55" s="1"/>
  <c r="U77" i="55" s="1"/>
  <c r="J77" i="55"/>
  <c r="M77" i="55" s="1"/>
  <c r="Q76" i="55"/>
  <c r="S76" i="55" s="1"/>
  <c r="U76" i="55" s="1"/>
  <c r="J76" i="55"/>
  <c r="M76" i="55" s="1"/>
  <c r="Q75" i="55"/>
  <c r="S75" i="55" s="1"/>
  <c r="U75" i="55" s="1"/>
  <c r="J75" i="55"/>
  <c r="M75" i="55" s="1"/>
  <c r="Q74" i="55"/>
  <c r="S74" i="55" s="1"/>
  <c r="U74" i="55" s="1"/>
  <c r="J74" i="55"/>
  <c r="M74" i="55" s="1"/>
  <c r="Q73" i="55"/>
  <c r="S73" i="55" s="1"/>
  <c r="U73" i="55" s="1"/>
  <c r="J73" i="55"/>
  <c r="M73" i="55" s="1"/>
  <c r="Q72" i="55"/>
  <c r="S72" i="55" s="1"/>
  <c r="U72" i="55" s="1"/>
  <c r="J72" i="55"/>
  <c r="M72" i="55" s="1"/>
  <c r="Q71" i="55"/>
  <c r="S71" i="55" s="1"/>
  <c r="U71" i="55" s="1"/>
  <c r="J71" i="55"/>
  <c r="M71" i="55" s="1"/>
  <c r="Q70" i="55"/>
  <c r="S70" i="55" s="1"/>
  <c r="U70" i="55" s="1"/>
  <c r="J70" i="55"/>
  <c r="M70" i="55" s="1"/>
  <c r="Q69" i="55"/>
  <c r="S69" i="55" s="1"/>
  <c r="U69" i="55" s="1"/>
  <c r="J69" i="55"/>
  <c r="M69" i="55" s="1"/>
  <c r="Q68" i="55"/>
  <c r="S68" i="55" s="1"/>
  <c r="U68" i="55" s="1"/>
  <c r="J68" i="55"/>
  <c r="M68" i="55" s="1"/>
  <c r="Q67" i="55"/>
  <c r="S67" i="55" s="1"/>
  <c r="U67" i="55" s="1"/>
  <c r="J67" i="55"/>
  <c r="M67" i="55" s="1"/>
  <c r="Q66" i="55"/>
  <c r="S66" i="55" s="1"/>
  <c r="U66" i="55" s="1"/>
  <c r="J66" i="55"/>
  <c r="M66" i="55" s="1"/>
  <c r="Q65" i="55"/>
  <c r="S65" i="55" s="1"/>
  <c r="U65" i="55" s="1"/>
  <c r="J65" i="55"/>
  <c r="M65" i="55" s="1"/>
  <c r="Q64" i="55"/>
  <c r="S64" i="55" s="1"/>
  <c r="U64" i="55" s="1"/>
  <c r="J64" i="55"/>
  <c r="M64" i="55" s="1"/>
  <c r="Q63" i="55"/>
  <c r="S63" i="55" s="1"/>
  <c r="U63" i="55" s="1"/>
  <c r="J63" i="55"/>
  <c r="M63" i="55" s="1"/>
  <c r="Q62" i="55"/>
  <c r="S62" i="55" s="1"/>
  <c r="U62" i="55" s="1"/>
  <c r="J62" i="55"/>
  <c r="M62" i="55" s="1"/>
  <c r="Q61" i="55"/>
  <c r="S61" i="55" s="1"/>
  <c r="U61" i="55" s="1"/>
  <c r="J61" i="55"/>
  <c r="M61" i="55" s="1"/>
  <c r="Q60" i="55"/>
  <c r="S60" i="55" s="1"/>
  <c r="U60" i="55" s="1"/>
  <c r="J60" i="55"/>
  <c r="M60" i="55" s="1"/>
  <c r="Q59" i="55"/>
  <c r="S59" i="55" s="1"/>
  <c r="U59" i="55" s="1"/>
  <c r="J59" i="55"/>
  <c r="M59" i="55" s="1"/>
  <c r="Q58" i="55"/>
  <c r="S58" i="55" s="1"/>
  <c r="U58" i="55" s="1"/>
  <c r="J58" i="55"/>
  <c r="M58" i="55" s="1"/>
  <c r="Q57" i="55"/>
  <c r="S57" i="55" s="1"/>
  <c r="U57" i="55" s="1"/>
  <c r="J57" i="55"/>
  <c r="M57" i="55" s="1"/>
  <c r="Q56" i="55"/>
  <c r="S56" i="55" s="1"/>
  <c r="U56" i="55" s="1"/>
  <c r="J56" i="55"/>
  <c r="M56" i="55" s="1"/>
  <c r="Q55" i="55"/>
  <c r="S55" i="55" s="1"/>
  <c r="U55" i="55" s="1"/>
  <c r="J55" i="55"/>
  <c r="M55" i="55" s="1"/>
  <c r="Q54" i="55"/>
  <c r="S54" i="55" s="1"/>
  <c r="U54" i="55" s="1"/>
  <c r="J54" i="55"/>
  <c r="M54" i="55" s="1"/>
  <c r="Q53" i="55"/>
  <c r="S53" i="55" s="1"/>
  <c r="U53" i="55" s="1"/>
  <c r="J53" i="55"/>
  <c r="M53" i="55" s="1"/>
  <c r="Q52" i="55"/>
  <c r="S52" i="55" s="1"/>
  <c r="U52" i="55" s="1"/>
  <c r="J52" i="55"/>
  <c r="M52" i="55" s="1"/>
  <c r="Q51" i="55"/>
  <c r="S51" i="55" s="1"/>
  <c r="U51" i="55" s="1"/>
  <c r="J51" i="55"/>
  <c r="M51" i="55" s="1"/>
  <c r="Q50" i="55"/>
  <c r="S50" i="55" s="1"/>
  <c r="U50" i="55" s="1"/>
  <c r="J50" i="55"/>
  <c r="M50" i="55" s="1"/>
  <c r="Q49" i="55"/>
  <c r="S49" i="55" s="1"/>
  <c r="U49" i="55" s="1"/>
  <c r="J49" i="55"/>
  <c r="M49" i="55" s="1"/>
  <c r="Q48" i="55"/>
  <c r="S48" i="55" s="1"/>
  <c r="U48" i="55" s="1"/>
  <c r="J48" i="55"/>
  <c r="M48" i="55" s="1"/>
  <c r="Q47" i="55"/>
  <c r="S47" i="55" s="1"/>
  <c r="U47" i="55" s="1"/>
  <c r="J47" i="55"/>
  <c r="M47" i="55" s="1"/>
  <c r="Q46" i="55"/>
  <c r="S46" i="55" s="1"/>
  <c r="U46" i="55" s="1"/>
  <c r="J46" i="55"/>
  <c r="M46" i="55" s="1"/>
  <c r="Q45" i="55"/>
  <c r="S45" i="55" s="1"/>
  <c r="U45" i="55" s="1"/>
  <c r="J45" i="55"/>
  <c r="M45" i="55" s="1"/>
  <c r="Q44" i="55"/>
  <c r="S44" i="55" s="1"/>
  <c r="U44" i="55" s="1"/>
  <c r="J44" i="55"/>
  <c r="M44" i="55" s="1"/>
  <c r="Q43" i="55"/>
  <c r="S43" i="55" s="1"/>
  <c r="U43" i="55" s="1"/>
  <c r="J43" i="55"/>
  <c r="M43" i="55" s="1"/>
  <c r="Q42" i="55"/>
  <c r="S42" i="55" s="1"/>
  <c r="U42" i="55" s="1"/>
  <c r="J42" i="55"/>
  <c r="M42" i="55" s="1"/>
  <c r="Q41" i="55"/>
  <c r="S41" i="55" s="1"/>
  <c r="U41" i="55" s="1"/>
  <c r="J41" i="55"/>
  <c r="M41" i="55" s="1"/>
  <c r="Q40" i="55"/>
  <c r="S40" i="55" s="1"/>
  <c r="U40" i="55" s="1"/>
  <c r="J40" i="55"/>
  <c r="M40" i="55" s="1"/>
  <c r="Q39" i="55"/>
  <c r="S39" i="55" s="1"/>
  <c r="U39" i="55" s="1"/>
  <c r="J39" i="55"/>
  <c r="M39" i="55" s="1"/>
  <c r="Q38" i="55"/>
  <c r="S38" i="55" s="1"/>
  <c r="U38" i="55" s="1"/>
  <c r="J38" i="55"/>
  <c r="M38" i="55" s="1"/>
  <c r="Q37" i="55"/>
  <c r="S37" i="55" s="1"/>
  <c r="U37" i="55" s="1"/>
  <c r="J37" i="55"/>
  <c r="M37" i="55" s="1"/>
  <c r="Q36" i="55"/>
  <c r="S36" i="55" s="1"/>
  <c r="U36" i="55" s="1"/>
  <c r="J36" i="55"/>
  <c r="M36" i="55" s="1"/>
  <c r="Q35" i="55"/>
  <c r="S35" i="55" s="1"/>
  <c r="U35" i="55" s="1"/>
  <c r="J35" i="55"/>
  <c r="M35" i="55" s="1"/>
  <c r="Q34" i="55"/>
  <c r="S34" i="55" s="1"/>
  <c r="U34" i="55" s="1"/>
  <c r="J34" i="55"/>
  <c r="M34" i="55" s="1"/>
  <c r="Q33" i="55"/>
  <c r="S33" i="55" s="1"/>
  <c r="U33" i="55" s="1"/>
  <c r="J33" i="55"/>
  <c r="M33" i="55" s="1"/>
  <c r="Q32" i="55"/>
  <c r="S32" i="55" s="1"/>
  <c r="U32" i="55" s="1"/>
  <c r="J32" i="55"/>
  <c r="M32" i="55" s="1"/>
  <c r="Q31" i="55"/>
  <c r="S31" i="55" s="1"/>
  <c r="U31" i="55" s="1"/>
  <c r="J31" i="55"/>
  <c r="M31" i="55" s="1"/>
  <c r="Q30" i="55"/>
  <c r="S30" i="55" s="1"/>
  <c r="U30" i="55" s="1"/>
  <c r="J30" i="55"/>
  <c r="M30" i="55" s="1"/>
  <c r="Q29" i="55"/>
  <c r="S29" i="55" s="1"/>
  <c r="U29" i="55" s="1"/>
  <c r="J29" i="55"/>
  <c r="M29" i="55" s="1"/>
  <c r="Q28" i="55"/>
  <c r="S28" i="55" s="1"/>
  <c r="U28" i="55" s="1"/>
  <c r="J28" i="55"/>
  <c r="M28" i="55" s="1"/>
  <c r="Q27" i="55"/>
  <c r="S27" i="55" s="1"/>
  <c r="U27" i="55" s="1"/>
  <c r="J27" i="55"/>
  <c r="M27" i="55" s="1"/>
  <c r="Q26" i="55"/>
  <c r="S26" i="55" s="1"/>
  <c r="U26" i="55" s="1"/>
  <c r="J26" i="55"/>
  <c r="M26" i="55" s="1"/>
  <c r="Q25" i="55"/>
  <c r="S25" i="55" s="1"/>
  <c r="U25" i="55" s="1"/>
  <c r="J25" i="55"/>
  <c r="M25" i="55" s="1"/>
  <c r="Q24" i="55"/>
  <c r="S24" i="55" s="1"/>
  <c r="U24" i="55" s="1"/>
  <c r="J24" i="55"/>
  <c r="M24" i="55" s="1"/>
  <c r="Q23" i="55"/>
  <c r="S23" i="55" s="1"/>
  <c r="U23" i="55" s="1"/>
  <c r="J23" i="55"/>
  <c r="M23" i="55" s="1"/>
  <c r="Q22" i="55"/>
  <c r="S22" i="55" s="1"/>
  <c r="U22" i="55" s="1"/>
  <c r="J22" i="55"/>
  <c r="M22" i="55" s="1"/>
  <c r="Q21" i="55"/>
  <c r="S21" i="55" s="1"/>
  <c r="U21" i="55" s="1"/>
  <c r="J21" i="55"/>
  <c r="M21" i="55" s="1"/>
  <c r="Q20" i="55"/>
  <c r="S20" i="55" s="1"/>
  <c r="U20" i="55" s="1"/>
  <c r="J20" i="55"/>
  <c r="M20" i="55" s="1"/>
  <c r="Q19" i="55"/>
  <c r="S19" i="55" s="1"/>
  <c r="U19" i="55" s="1"/>
  <c r="J19" i="55"/>
  <c r="M19" i="55" s="1"/>
  <c r="Q18" i="55"/>
  <c r="S18" i="55" s="1"/>
  <c r="U18" i="55" s="1"/>
  <c r="J18" i="55"/>
  <c r="M18" i="55" s="1"/>
  <c r="Q17" i="55"/>
  <c r="S17" i="55" s="1"/>
  <c r="U17" i="55" s="1"/>
  <c r="J17" i="55"/>
  <c r="M17" i="55" s="1"/>
  <c r="Q16" i="55"/>
  <c r="S16" i="55" s="1"/>
  <c r="U16" i="55" s="1"/>
  <c r="J16" i="55"/>
  <c r="M16" i="55" s="1"/>
  <c r="Q15" i="55"/>
  <c r="S15" i="55" s="1"/>
  <c r="U15" i="55" s="1"/>
  <c r="J15" i="55"/>
  <c r="M15" i="55" s="1"/>
  <c r="Q14" i="55"/>
  <c r="S14" i="55" s="1"/>
  <c r="U14" i="55" s="1"/>
  <c r="J14" i="55"/>
  <c r="M14" i="55" s="1"/>
  <c r="Q13" i="55"/>
  <c r="S13" i="55" s="1"/>
  <c r="U13" i="55" s="1"/>
  <c r="J13" i="55"/>
  <c r="M13" i="55" s="1"/>
  <c r="Q12" i="55"/>
  <c r="S12" i="55" s="1"/>
  <c r="U12" i="55" s="1"/>
  <c r="J12" i="55"/>
  <c r="M12" i="55" s="1"/>
  <c r="Q11" i="55"/>
  <c r="S11" i="55" s="1"/>
  <c r="U11" i="55" s="1"/>
  <c r="J11" i="55"/>
  <c r="M11" i="55" s="1"/>
  <c r="Q10" i="55"/>
  <c r="S10" i="55" s="1"/>
  <c r="U10" i="55" s="1"/>
  <c r="J10" i="55"/>
  <c r="M10" i="55" s="1"/>
  <c r="Q9" i="55"/>
  <c r="S9" i="55" s="1"/>
  <c r="U9" i="55" s="1"/>
  <c r="J9" i="55"/>
  <c r="M9" i="55" s="1"/>
  <c r="S8" i="55"/>
  <c r="U8" i="55" s="1"/>
  <c r="J8" i="55"/>
  <c r="M8" i="55" s="1"/>
  <c r="S7" i="55"/>
  <c r="U7" i="55" s="1"/>
  <c r="J7" i="55"/>
  <c r="M7" i="55" s="1"/>
  <c r="S6" i="55"/>
  <c r="U6" i="55" s="1"/>
  <c r="J6" i="55"/>
  <c r="M6" i="55" s="1"/>
  <c r="S5" i="55"/>
  <c r="U5" i="55" s="1"/>
  <c r="J5" i="55"/>
  <c r="M5" i="55" s="1"/>
  <c r="O244" i="54"/>
  <c r="N244" i="54"/>
  <c r="M244" i="54"/>
  <c r="K237" i="54"/>
  <c r="N24" i="15" s="1"/>
  <c r="J231" i="54"/>
  <c r="J210" i="54"/>
  <c r="M210" i="54" s="1"/>
  <c r="J209" i="54"/>
  <c r="M209" i="54" s="1"/>
  <c r="J208" i="54"/>
  <c r="M208" i="54" s="1"/>
  <c r="J207" i="54"/>
  <c r="M207" i="54" s="1"/>
  <c r="J206" i="54"/>
  <c r="M206" i="54" s="1"/>
  <c r="J205" i="54"/>
  <c r="M205" i="54" s="1"/>
  <c r="J204" i="54"/>
  <c r="M204" i="54" s="1"/>
  <c r="J203" i="54"/>
  <c r="M203" i="54" s="1"/>
  <c r="J202" i="54"/>
  <c r="M202" i="54" s="1"/>
  <c r="J201" i="54"/>
  <c r="M201" i="54" s="1"/>
  <c r="J200" i="54"/>
  <c r="M200" i="54" s="1"/>
  <c r="J199" i="54"/>
  <c r="M199" i="54" s="1"/>
  <c r="J198" i="54"/>
  <c r="M198" i="54" s="1"/>
  <c r="J197" i="54"/>
  <c r="M197" i="54" s="1"/>
  <c r="J196" i="54"/>
  <c r="M196" i="54" s="1"/>
  <c r="J195" i="54"/>
  <c r="M195" i="54" s="1"/>
  <c r="J194" i="54"/>
  <c r="M194" i="54" s="1"/>
  <c r="J193" i="54"/>
  <c r="M193" i="54" s="1"/>
  <c r="J192" i="54"/>
  <c r="M192" i="54" s="1"/>
  <c r="J191" i="54"/>
  <c r="M191" i="54" s="1"/>
  <c r="J190" i="54"/>
  <c r="M190" i="54" s="1"/>
  <c r="M189" i="54"/>
  <c r="J188" i="54"/>
  <c r="M188" i="54" s="1"/>
  <c r="J187" i="54"/>
  <c r="M187" i="54" s="1"/>
  <c r="J186" i="54"/>
  <c r="M186" i="54" s="1"/>
  <c r="J185" i="54"/>
  <c r="M185" i="54" s="1"/>
  <c r="J184" i="54"/>
  <c r="M184" i="54" s="1"/>
  <c r="J183" i="54"/>
  <c r="M183" i="54" s="1"/>
  <c r="J182" i="54"/>
  <c r="M182" i="54" s="1"/>
  <c r="J181" i="54"/>
  <c r="M181" i="54" s="1"/>
  <c r="J180" i="54"/>
  <c r="M180" i="54" s="1"/>
  <c r="J179" i="54"/>
  <c r="M179" i="54" s="1"/>
  <c r="J178" i="54"/>
  <c r="M178" i="54" s="1"/>
  <c r="J177" i="54"/>
  <c r="M177" i="54" s="1"/>
  <c r="J176" i="54"/>
  <c r="M176" i="54" s="1"/>
  <c r="J175" i="54"/>
  <c r="M175" i="54" s="1"/>
  <c r="J174" i="54"/>
  <c r="M174" i="54" s="1"/>
  <c r="J173" i="54"/>
  <c r="M173" i="54" s="1"/>
  <c r="J172" i="54"/>
  <c r="M172" i="54" s="1"/>
  <c r="J171" i="54"/>
  <c r="M171" i="54" s="1"/>
  <c r="J170" i="54"/>
  <c r="M170" i="54" s="1"/>
  <c r="J169" i="54"/>
  <c r="M169" i="54" s="1"/>
  <c r="J168" i="54"/>
  <c r="M168" i="54" s="1"/>
  <c r="J167" i="54"/>
  <c r="M167" i="54" s="1"/>
  <c r="J166" i="54"/>
  <c r="M166" i="54" s="1"/>
  <c r="J165" i="54"/>
  <c r="M165" i="54" s="1"/>
  <c r="J164" i="54"/>
  <c r="M164" i="54" s="1"/>
  <c r="J163" i="54"/>
  <c r="M163" i="54" s="1"/>
  <c r="J162" i="54"/>
  <c r="M162" i="54" s="1"/>
  <c r="J161" i="54"/>
  <c r="M161" i="54" s="1"/>
  <c r="J160" i="54"/>
  <c r="M160" i="54" s="1"/>
  <c r="J159" i="54"/>
  <c r="M159" i="54" s="1"/>
  <c r="J158" i="54"/>
  <c r="M158" i="54" s="1"/>
  <c r="J157" i="54"/>
  <c r="M157" i="54" s="1"/>
  <c r="J156" i="54"/>
  <c r="M156" i="54" s="1"/>
  <c r="J155" i="54"/>
  <c r="M155" i="54" s="1"/>
  <c r="J154" i="54"/>
  <c r="M154" i="54" s="1"/>
  <c r="J153" i="54"/>
  <c r="M153" i="54" s="1"/>
  <c r="J152" i="54"/>
  <c r="M152" i="54" s="1"/>
  <c r="J151" i="54"/>
  <c r="M151" i="54" s="1"/>
  <c r="J150" i="54"/>
  <c r="M150" i="54" s="1"/>
  <c r="J149" i="54"/>
  <c r="M149" i="54" s="1"/>
  <c r="J148" i="54"/>
  <c r="M148" i="54" s="1"/>
  <c r="J147" i="54"/>
  <c r="M147" i="54" s="1"/>
  <c r="J146" i="54"/>
  <c r="M146" i="54" s="1"/>
  <c r="J145" i="54"/>
  <c r="M145" i="54" s="1"/>
  <c r="J144" i="54"/>
  <c r="M144" i="54" s="1"/>
  <c r="J143" i="54"/>
  <c r="M143" i="54" s="1"/>
  <c r="J142" i="54"/>
  <c r="M142" i="54" s="1"/>
  <c r="J141" i="54"/>
  <c r="M141" i="54" s="1"/>
  <c r="J140" i="54"/>
  <c r="M140" i="54" s="1"/>
  <c r="J139" i="54"/>
  <c r="M139" i="54" s="1"/>
  <c r="J138" i="54"/>
  <c r="M138" i="54" s="1"/>
  <c r="J137" i="54"/>
  <c r="M137" i="54" s="1"/>
  <c r="J136" i="54"/>
  <c r="M136" i="54" s="1"/>
  <c r="J135" i="54"/>
  <c r="M135" i="54" s="1"/>
  <c r="J134" i="54"/>
  <c r="M134" i="54" s="1"/>
  <c r="J133" i="54"/>
  <c r="M133" i="54" s="1"/>
  <c r="J132" i="54"/>
  <c r="M132" i="54" s="1"/>
  <c r="J131" i="54"/>
  <c r="M131" i="54" s="1"/>
  <c r="J130" i="54"/>
  <c r="M130" i="54" s="1"/>
  <c r="J129" i="54"/>
  <c r="M129" i="54" s="1"/>
  <c r="J128" i="54"/>
  <c r="M128" i="54" s="1"/>
  <c r="J127" i="54"/>
  <c r="M127" i="54" s="1"/>
  <c r="J126" i="54"/>
  <c r="M126" i="54" s="1"/>
  <c r="J125" i="54"/>
  <c r="M125" i="54" s="1"/>
  <c r="J124" i="54"/>
  <c r="M124" i="54" s="1"/>
  <c r="J123" i="54"/>
  <c r="M123" i="54" s="1"/>
  <c r="J122" i="54"/>
  <c r="M122" i="54" s="1"/>
  <c r="J121" i="54"/>
  <c r="M121" i="54" s="1"/>
  <c r="J120" i="54"/>
  <c r="M120" i="54" s="1"/>
  <c r="J119" i="54"/>
  <c r="M119" i="54" s="1"/>
  <c r="J118" i="54"/>
  <c r="M118" i="54" s="1"/>
  <c r="J117" i="54"/>
  <c r="M117" i="54" s="1"/>
  <c r="J116" i="54"/>
  <c r="M116" i="54" s="1"/>
  <c r="J115" i="54"/>
  <c r="M115" i="54" s="1"/>
  <c r="J114" i="54"/>
  <c r="M114" i="54" s="1"/>
  <c r="J113" i="54"/>
  <c r="M113" i="54" s="1"/>
  <c r="J112" i="54"/>
  <c r="M112" i="54" s="1"/>
  <c r="J111" i="54"/>
  <c r="M111" i="54" s="1"/>
  <c r="J110" i="54"/>
  <c r="M110" i="54" s="1"/>
  <c r="J109" i="54"/>
  <c r="M109" i="54" s="1"/>
  <c r="J108" i="54"/>
  <c r="M108" i="54" s="1"/>
  <c r="X107" i="54"/>
  <c r="J107" i="54"/>
  <c r="M107" i="54" s="1"/>
  <c r="J106" i="54"/>
  <c r="M106" i="54" s="1"/>
  <c r="Z105" i="54"/>
  <c r="J105" i="54"/>
  <c r="M105" i="54" s="1"/>
  <c r="Q104" i="54"/>
  <c r="S104" i="54" s="1"/>
  <c r="U104" i="54" s="1"/>
  <c r="J104" i="54"/>
  <c r="M104" i="54" s="1"/>
  <c r="Q103" i="54"/>
  <c r="S103" i="54" s="1"/>
  <c r="U103" i="54" s="1"/>
  <c r="J103" i="54"/>
  <c r="M103" i="54" s="1"/>
  <c r="Q102" i="54"/>
  <c r="S102" i="54" s="1"/>
  <c r="U102" i="54" s="1"/>
  <c r="J102" i="54"/>
  <c r="M102" i="54" s="1"/>
  <c r="Q101" i="54"/>
  <c r="S101" i="54" s="1"/>
  <c r="U101" i="54" s="1"/>
  <c r="J101" i="54"/>
  <c r="M101" i="54" s="1"/>
  <c r="Q100" i="54"/>
  <c r="S100" i="54" s="1"/>
  <c r="U100" i="54" s="1"/>
  <c r="J100" i="54"/>
  <c r="M100" i="54" s="1"/>
  <c r="Q99" i="54"/>
  <c r="S99" i="54" s="1"/>
  <c r="U99" i="54" s="1"/>
  <c r="J99" i="54"/>
  <c r="M99" i="54" s="1"/>
  <c r="Q98" i="54"/>
  <c r="S98" i="54" s="1"/>
  <c r="U98" i="54" s="1"/>
  <c r="J98" i="54"/>
  <c r="M98" i="54" s="1"/>
  <c r="Q97" i="54"/>
  <c r="S97" i="54" s="1"/>
  <c r="U97" i="54" s="1"/>
  <c r="J97" i="54"/>
  <c r="M97" i="54" s="1"/>
  <c r="Q96" i="54"/>
  <c r="S96" i="54" s="1"/>
  <c r="U96" i="54" s="1"/>
  <c r="J96" i="54"/>
  <c r="M96" i="54" s="1"/>
  <c r="Q95" i="54"/>
  <c r="S95" i="54" s="1"/>
  <c r="U95" i="54" s="1"/>
  <c r="J95" i="54"/>
  <c r="M95" i="54" s="1"/>
  <c r="Q94" i="54"/>
  <c r="S94" i="54" s="1"/>
  <c r="U94" i="54" s="1"/>
  <c r="J94" i="54"/>
  <c r="M94" i="54" s="1"/>
  <c r="Q93" i="54"/>
  <c r="S93" i="54" s="1"/>
  <c r="U93" i="54" s="1"/>
  <c r="J93" i="54"/>
  <c r="M93" i="54" s="1"/>
  <c r="Q92" i="54"/>
  <c r="S92" i="54" s="1"/>
  <c r="U92" i="54" s="1"/>
  <c r="J92" i="54"/>
  <c r="M92" i="54" s="1"/>
  <c r="Q91" i="54"/>
  <c r="S91" i="54" s="1"/>
  <c r="U91" i="54" s="1"/>
  <c r="J91" i="54"/>
  <c r="M91" i="54" s="1"/>
  <c r="Q90" i="54"/>
  <c r="S90" i="54" s="1"/>
  <c r="U90" i="54" s="1"/>
  <c r="J90" i="54"/>
  <c r="M90" i="54" s="1"/>
  <c r="Q89" i="54"/>
  <c r="S89" i="54" s="1"/>
  <c r="U89" i="54" s="1"/>
  <c r="J89" i="54"/>
  <c r="M89" i="54" s="1"/>
  <c r="Q88" i="54"/>
  <c r="S88" i="54" s="1"/>
  <c r="U88" i="54" s="1"/>
  <c r="J88" i="54"/>
  <c r="M88" i="54" s="1"/>
  <c r="Q87" i="54"/>
  <c r="S87" i="54" s="1"/>
  <c r="U87" i="54" s="1"/>
  <c r="J87" i="54"/>
  <c r="M87" i="54" s="1"/>
  <c r="Q86" i="54"/>
  <c r="S86" i="54" s="1"/>
  <c r="U86" i="54" s="1"/>
  <c r="J86" i="54"/>
  <c r="M86" i="54" s="1"/>
  <c r="Q85" i="54"/>
  <c r="S85" i="54" s="1"/>
  <c r="U85" i="54" s="1"/>
  <c r="J85" i="54"/>
  <c r="M85" i="54" s="1"/>
  <c r="Q84" i="54"/>
  <c r="S84" i="54" s="1"/>
  <c r="U84" i="54" s="1"/>
  <c r="J84" i="54"/>
  <c r="M84" i="54" s="1"/>
  <c r="Q83" i="54"/>
  <c r="S83" i="54" s="1"/>
  <c r="U83" i="54" s="1"/>
  <c r="J83" i="54"/>
  <c r="M83" i="54" s="1"/>
  <c r="Q82" i="54"/>
  <c r="S82" i="54" s="1"/>
  <c r="U82" i="54" s="1"/>
  <c r="J82" i="54"/>
  <c r="M82" i="54" s="1"/>
  <c r="Q81" i="54"/>
  <c r="S81" i="54" s="1"/>
  <c r="U81" i="54" s="1"/>
  <c r="J81" i="54"/>
  <c r="M81" i="54" s="1"/>
  <c r="Q80" i="54"/>
  <c r="S80" i="54" s="1"/>
  <c r="U80" i="54" s="1"/>
  <c r="J80" i="54"/>
  <c r="M80" i="54" s="1"/>
  <c r="Q79" i="54"/>
  <c r="S79" i="54" s="1"/>
  <c r="U79" i="54" s="1"/>
  <c r="J79" i="54"/>
  <c r="M79" i="54" s="1"/>
  <c r="Q78" i="54"/>
  <c r="S78" i="54" s="1"/>
  <c r="U78" i="54" s="1"/>
  <c r="J78" i="54"/>
  <c r="M78" i="54" s="1"/>
  <c r="Q77" i="54"/>
  <c r="S77" i="54" s="1"/>
  <c r="U77" i="54" s="1"/>
  <c r="J77" i="54"/>
  <c r="M77" i="54" s="1"/>
  <c r="Q76" i="54"/>
  <c r="S76" i="54" s="1"/>
  <c r="U76" i="54" s="1"/>
  <c r="J76" i="54"/>
  <c r="M76" i="54" s="1"/>
  <c r="Q75" i="54"/>
  <c r="S75" i="54" s="1"/>
  <c r="U75" i="54" s="1"/>
  <c r="J75" i="54"/>
  <c r="M75" i="54" s="1"/>
  <c r="Q74" i="54"/>
  <c r="S74" i="54" s="1"/>
  <c r="U74" i="54" s="1"/>
  <c r="J74" i="54"/>
  <c r="M74" i="54" s="1"/>
  <c r="Q73" i="54"/>
  <c r="S73" i="54" s="1"/>
  <c r="U73" i="54" s="1"/>
  <c r="J73" i="54"/>
  <c r="M73" i="54" s="1"/>
  <c r="Q72" i="54"/>
  <c r="S72" i="54" s="1"/>
  <c r="U72" i="54" s="1"/>
  <c r="J72" i="54"/>
  <c r="M72" i="54" s="1"/>
  <c r="Q71" i="54"/>
  <c r="S71" i="54" s="1"/>
  <c r="U71" i="54" s="1"/>
  <c r="J71" i="54"/>
  <c r="M71" i="54" s="1"/>
  <c r="Q70" i="54"/>
  <c r="S70" i="54" s="1"/>
  <c r="U70" i="54" s="1"/>
  <c r="J70" i="54"/>
  <c r="M70" i="54" s="1"/>
  <c r="Q69" i="54"/>
  <c r="S69" i="54" s="1"/>
  <c r="U69" i="54" s="1"/>
  <c r="J69" i="54"/>
  <c r="M69" i="54" s="1"/>
  <c r="Q68" i="54"/>
  <c r="S68" i="54" s="1"/>
  <c r="U68" i="54" s="1"/>
  <c r="J68" i="54"/>
  <c r="M68" i="54" s="1"/>
  <c r="Q67" i="54"/>
  <c r="S67" i="54" s="1"/>
  <c r="U67" i="54" s="1"/>
  <c r="J67" i="54"/>
  <c r="M67" i="54" s="1"/>
  <c r="Q66" i="54"/>
  <c r="S66" i="54" s="1"/>
  <c r="U66" i="54" s="1"/>
  <c r="J66" i="54"/>
  <c r="M66" i="54" s="1"/>
  <c r="Q65" i="54"/>
  <c r="S65" i="54" s="1"/>
  <c r="U65" i="54" s="1"/>
  <c r="J65" i="54"/>
  <c r="M65" i="54" s="1"/>
  <c r="Q64" i="54"/>
  <c r="S64" i="54" s="1"/>
  <c r="U64" i="54" s="1"/>
  <c r="J64" i="54"/>
  <c r="M64" i="54" s="1"/>
  <c r="Q63" i="54"/>
  <c r="S63" i="54" s="1"/>
  <c r="U63" i="54" s="1"/>
  <c r="J63" i="54"/>
  <c r="M63" i="54" s="1"/>
  <c r="Q62" i="54"/>
  <c r="S62" i="54" s="1"/>
  <c r="U62" i="54" s="1"/>
  <c r="J62" i="54"/>
  <c r="M62" i="54" s="1"/>
  <c r="Q61" i="54"/>
  <c r="S61" i="54" s="1"/>
  <c r="U61" i="54" s="1"/>
  <c r="J61" i="54"/>
  <c r="M61" i="54" s="1"/>
  <c r="Q60" i="54"/>
  <c r="S60" i="54" s="1"/>
  <c r="U60" i="54" s="1"/>
  <c r="J60" i="54"/>
  <c r="M60" i="54" s="1"/>
  <c r="Q59" i="54"/>
  <c r="S59" i="54" s="1"/>
  <c r="U59" i="54" s="1"/>
  <c r="J59" i="54"/>
  <c r="M59" i="54" s="1"/>
  <c r="Q58" i="54"/>
  <c r="S58" i="54" s="1"/>
  <c r="U58" i="54" s="1"/>
  <c r="J58" i="54"/>
  <c r="M58" i="54" s="1"/>
  <c r="Q57" i="54"/>
  <c r="S57" i="54" s="1"/>
  <c r="U57" i="54" s="1"/>
  <c r="J57" i="54"/>
  <c r="M57" i="54" s="1"/>
  <c r="Q56" i="54"/>
  <c r="S56" i="54" s="1"/>
  <c r="U56" i="54" s="1"/>
  <c r="J56" i="54"/>
  <c r="M56" i="54" s="1"/>
  <c r="Q55" i="54"/>
  <c r="S55" i="54" s="1"/>
  <c r="U55" i="54" s="1"/>
  <c r="J55" i="54"/>
  <c r="M55" i="54" s="1"/>
  <c r="Q54" i="54"/>
  <c r="S54" i="54" s="1"/>
  <c r="U54" i="54" s="1"/>
  <c r="J54" i="54"/>
  <c r="M54" i="54" s="1"/>
  <c r="Q53" i="54"/>
  <c r="S53" i="54" s="1"/>
  <c r="U53" i="54" s="1"/>
  <c r="J53" i="54"/>
  <c r="M53" i="54" s="1"/>
  <c r="Q52" i="54"/>
  <c r="S52" i="54" s="1"/>
  <c r="U52" i="54" s="1"/>
  <c r="J52" i="54"/>
  <c r="M52" i="54" s="1"/>
  <c r="Q51" i="54"/>
  <c r="S51" i="54" s="1"/>
  <c r="U51" i="54" s="1"/>
  <c r="J51" i="54"/>
  <c r="M51" i="54" s="1"/>
  <c r="Q50" i="54"/>
  <c r="S50" i="54" s="1"/>
  <c r="U50" i="54" s="1"/>
  <c r="J50" i="54"/>
  <c r="M50" i="54" s="1"/>
  <c r="Q49" i="54"/>
  <c r="S49" i="54" s="1"/>
  <c r="U49" i="54" s="1"/>
  <c r="J49" i="54"/>
  <c r="M49" i="54" s="1"/>
  <c r="Q48" i="54"/>
  <c r="S48" i="54" s="1"/>
  <c r="U48" i="54" s="1"/>
  <c r="J48" i="54"/>
  <c r="M48" i="54" s="1"/>
  <c r="Q47" i="54"/>
  <c r="S47" i="54" s="1"/>
  <c r="U47" i="54" s="1"/>
  <c r="J47" i="54"/>
  <c r="M47" i="54" s="1"/>
  <c r="Q46" i="54"/>
  <c r="S46" i="54" s="1"/>
  <c r="U46" i="54" s="1"/>
  <c r="J46" i="54"/>
  <c r="M46" i="54" s="1"/>
  <c r="Q45" i="54"/>
  <c r="S45" i="54" s="1"/>
  <c r="U45" i="54" s="1"/>
  <c r="J45" i="54"/>
  <c r="M45" i="54" s="1"/>
  <c r="Q44" i="54"/>
  <c r="S44" i="54" s="1"/>
  <c r="U44" i="54" s="1"/>
  <c r="J44" i="54"/>
  <c r="M44" i="54" s="1"/>
  <c r="Q43" i="54"/>
  <c r="S43" i="54" s="1"/>
  <c r="U43" i="54" s="1"/>
  <c r="J43" i="54"/>
  <c r="M43" i="54" s="1"/>
  <c r="Q42" i="54"/>
  <c r="S42" i="54" s="1"/>
  <c r="U42" i="54" s="1"/>
  <c r="J42" i="54"/>
  <c r="M42" i="54" s="1"/>
  <c r="Q41" i="54"/>
  <c r="S41" i="54" s="1"/>
  <c r="U41" i="54" s="1"/>
  <c r="J41" i="54"/>
  <c r="M41" i="54" s="1"/>
  <c r="Q40" i="54"/>
  <c r="S40" i="54" s="1"/>
  <c r="U40" i="54" s="1"/>
  <c r="J40" i="54"/>
  <c r="M40" i="54" s="1"/>
  <c r="Q39" i="54"/>
  <c r="S39" i="54" s="1"/>
  <c r="U39" i="54" s="1"/>
  <c r="J39" i="54"/>
  <c r="M39" i="54" s="1"/>
  <c r="Q38" i="54"/>
  <c r="S38" i="54" s="1"/>
  <c r="U38" i="54" s="1"/>
  <c r="J38" i="54"/>
  <c r="M38" i="54" s="1"/>
  <c r="Q37" i="54"/>
  <c r="S37" i="54" s="1"/>
  <c r="U37" i="54" s="1"/>
  <c r="J37" i="54"/>
  <c r="M37" i="54" s="1"/>
  <c r="Q36" i="54"/>
  <c r="S36" i="54" s="1"/>
  <c r="U36" i="54" s="1"/>
  <c r="J36" i="54"/>
  <c r="M36" i="54" s="1"/>
  <c r="Q35" i="54"/>
  <c r="S35" i="54" s="1"/>
  <c r="U35" i="54" s="1"/>
  <c r="J35" i="54"/>
  <c r="M35" i="54" s="1"/>
  <c r="Q34" i="54"/>
  <c r="S34" i="54" s="1"/>
  <c r="U34" i="54" s="1"/>
  <c r="J34" i="54"/>
  <c r="M34" i="54" s="1"/>
  <c r="Q33" i="54"/>
  <c r="S33" i="54" s="1"/>
  <c r="U33" i="54" s="1"/>
  <c r="J33" i="54"/>
  <c r="M33" i="54" s="1"/>
  <c r="Q32" i="54"/>
  <c r="S32" i="54" s="1"/>
  <c r="U32" i="54" s="1"/>
  <c r="J32" i="54"/>
  <c r="M32" i="54" s="1"/>
  <c r="Q31" i="54"/>
  <c r="S31" i="54" s="1"/>
  <c r="U31" i="54" s="1"/>
  <c r="J31" i="54"/>
  <c r="M31" i="54" s="1"/>
  <c r="Q30" i="54"/>
  <c r="S30" i="54" s="1"/>
  <c r="U30" i="54" s="1"/>
  <c r="J30" i="54"/>
  <c r="M30" i="54" s="1"/>
  <c r="Q29" i="54"/>
  <c r="S29" i="54" s="1"/>
  <c r="U29" i="54" s="1"/>
  <c r="J29" i="54"/>
  <c r="M29" i="54" s="1"/>
  <c r="Q28" i="54"/>
  <c r="S28" i="54" s="1"/>
  <c r="U28" i="54" s="1"/>
  <c r="J28" i="54"/>
  <c r="M28" i="54" s="1"/>
  <c r="Q27" i="54"/>
  <c r="S27" i="54" s="1"/>
  <c r="U27" i="54" s="1"/>
  <c r="J27" i="54"/>
  <c r="M27" i="54" s="1"/>
  <c r="Q26" i="54"/>
  <c r="S26" i="54" s="1"/>
  <c r="U26" i="54" s="1"/>
  <c r="J26" i="54"/>
  <c r="M26" i="54" s="1"/>
  <c r="Q25" i="54"/>
  <c r="S25" i="54" s="1"/>
  <c r="U25" i="54" s="1"/>
  <c r="J25" i="54"/>
  <c r="M25" i="54" s="1"/>
  <c r="Q24" i="54"/>
  <c r="S24" i="54" s="1"/>
  <c r="U24" i="54" s="1"/>
  <c r="J24" i="54"/>
  <c r="M24" i="54" s="1"/>
  <c r="Q23" i="54"/>
  <c r="S23" i="54" s="1"/>
  <c r="U23" i="54" s="1"/>
  <c r="J23" i="54"/>
  <c r="M23" i="54" s="1"/>
  <c r="Q22" i="54"/>
  <c r="S22" i="54" s="1"/>
  <c r="U22" i="54" s="1"/>
  <c r="J22" i="54"/>
  <c r="M22" i="54" s="1"/>
  <c r="Q21" i="54"/>
  <c r="S21" i="54" s="1"/>
  <c r="U21" i="54" s="1"/>
  <c r="J21" i="54"/>
  <c r="M21" i="54" s="1"/>
  <c r="Q20" i="54"/>
  <c r="S20" i="54" s="1"/>
  <c r="U20" i="54" s="1"/>
  <c r="J20" i="54"/>
  <c r="M20" i="54" s="1"/>
  <c r="Q19" i="54"/>
  <c r="S19" i="54" s="1"/>
  <c r="U19" i="54" s="1"/>
  <c r="J19" i="54"/>
  <c r="M19" i="54" s="1"/>
  <c r="Q18" i="54"/>
  <c r="S18" i="54" s="1"/>
  <c r="U18" i="54" s="1"/>
  <c r="J18" i="54"/>
  <c r="M18" i="54" s="1"/>
  <c r="Q17" i="54"/>
  <c r="S17" i="54" s="1"/>
  <c r="U17" i="54" s="1"/>
  <c r="J17" i="54"/>
  <c r="M17" i="54" s="1"/>
  <c r="Q16" i="54"/>
  <c r="S16" i="54" s="1"/>
  <c r="U16" i="54" s="1"/>
  <c r="J16" i="54"/>
  <c r="M16" i="54" s="1"/>
  <c r="Q15" i="54"/>
  <c r="S15" i="54" s="1"/>
  <c r="U15" i="54" s="1"/>
  <c r="J15" i="54"/>
  <c r="M15" i="54" s="1"/>
  <c r="Q14" i="54"/>
  <c r="S14" i="54" s="1"/>
  <c r="U14" i="54" s="1"/>
  <c r="J14" i="54"/>
  <c r="M14" i="54" s="1"/>
  <c r="Q13" i="54"/>
  <c r="S13" i="54" s="1"/>
  <c r="U13" i="54" s="1"/>
  <c r="J13" i="54"/>
  <c r="M13" i="54" s="1"/>
  <c r="Q12" i="54"/>
  <c r="S12" i="54" s="1"/>
  <c r="U12" i="54" s="1"/>
  <c r="J12" i="54"/>
  <c r="M12" i="54" s="1"/>
  <c r="Q11" i="54"/>
  <c r="S11" i="54" s="1"/>
  <c r="U11" i="54" s="1"/>
  <c r="J11" i="54"/>
  <c r="M11" i="54" s="1"/>
  <c r="Q10" i="54"/>
  <c r="S10" i="54" s="1"/>
  <c r="U10" i="54" s="1"/>
  <c r="J10" i="54"/>
  <c r="M10" i="54" s="1"/>
  <c r="Q9" i="54"/>
  <c r="S9" i="54" s="1"/>
  <c r="U9" i="54" s="1"/>
  <c r="J9" i="54"/>
  <c r="M9" i="54" s="1"/>
  <c r="S8" i="54"/>
  <c r="U8" i="54" s="1"/>
  <c r="J8" i="54"/>
  <c r="M8" i="54" s="1"/>
  <c r="S7" i="54"/>
  <c r="U7" i="54" s="1"/>
  <c r="J7" i="54"/>
  <c r="M7" i="54" s="1"/>
  <c r="S6" i="54"/>
  <c r="U6" i="54" s="1"/>
  <c r="J6" i="54"/>
  <c r="M6" i="54" s="1"/>
  <c r="S5" i="54"/>
  <c r="U5" i="54" s="1"/>
  <c r="J5" i="54"/>
  <c r="O244" i="53"/>
  <c r="O245" i="53" s="1"/>
  <c r="N244" i="53"/>
  <c r="M244" i="53"/>
  <c r="N23" i="15"/>
  <c r="J231" i="53"/>
  <c r="J210" i="53"/>
  <c r="M210" i="53" s="1"/>
  <c r="J209" i="53"/>
  <c r="M209" i="53" s="1"/>
  <c r="J208" i="53"/>
  <c r="M208" i="53" s="1"/>
  <c r="J207" i="53"/>
  <c r="M207" i="53" s="1"/>
  <c r="J206" i="53"/>
  <c r="M206" i="53" s="1"/>
  <c r="J205" i="53"/>
  <c r="M205" i="53" s="1"/>
  <c r="J204" i="53"/>
  <c r="M204" i="53" s="1"/>
  <c r="J203" i="53"/>
  <c r="M203" i="53" s="1"/>
  <c r="J202" i="53"/>
  <c r="M202" i="53" s="1"/>
  <c r="J201" i="53"/>
  <c r="M201" i="53" s="1"/>
  <c r="J200" i="53"/>
  <c r="M200" i="53" s="1"/>
  <c r="J199" i="53"/>
  <c r="M199" i="53" s="1"/>
  <c r="J198" i="53"/>
  <c r="M198" i="53" s="1"/>
  <c r="J197" i="53"/>
  <c r="M197" i="53" s="1"/>
  <c r="J196" i="53"/>
  <c r="M196" i="53" s="1"/>
  <c r="J195" i="53"/>
  <c r="M195" i="53" s="1"/>
  <c r="J194" i="53"/>
  <c r="M194" i="53" s="1"/>
  <c r="J193" i="53"/>
  <c r="M193" i="53" s="1"/>
  <c r="J192" i="53"/>
  <c r="M192" i="53" s="1"/>
  <c r="J191" i="53"/>
  <c r="M191" i="53" s="1"/>
  <c r="J190" i="53"/>
  <c r="M190" i="53" s="1"/>
  <c r="M189" i="53"/>
  <c r="J188" i="53"/>
  <c r="M188" i="53" s="1"/>
  <c r="J187" i="53"/>
  <c r="M187" i="53" s="1"/>
  <c r="J186" i="53"/>
  <c r="M186" i="53" s="1"/>
  <c r="J185" i="53"/>
  <c r="M185" i="53" s="1"/>
  <c r="J184" i="53"/>
  <c r="M184" i="53" s="1"/>
  <c r="J183" i="53"/>
  <c r="M183" i="53" s="1"/>
  <c r="J182" i="53"/>
  <c r="M182" i="53" s="1"/>
  <c r="J181" i="53"/>
  <c r="M181" i="53" s="1"/>
  <c r="J180" i="53"/>
  <c r="M180" i="53" s="1"/>
  <c r="J179" i="53"/>
  <c r="M179" i="53" s="1"/>
  <c r="J178" i="53"/>
  <c r="M178" i="53" s="1"/>
  <c r="J177" i="53"/>
  <c r="M177" i="53" s="1"/>
  <c r="J176" i="53"/>
  <c r="M176" i="53" s="1"/>
  <c r="J175" i="53"/>
  <c r="M175" i="53" s="1"/>
  <c r="J174" i="53"/>
  <c r="M174" i="53" s="1"/>
  <c r="J173" i="53"/>
  <c r="M173" i="53" s="1"/>
  <c r="J172" i="53"/>
  <c r="M172" i="53" s="1"/>
  <c r="J171" i="53"/>
  <c r="M171" i="53" s="1"/>
  <c r="J170" i="53"/>
  <c r="M170" i="53" s="1"/>
  <c r="J169" i="53"/>
  <c r="M169" i="53" s="1"/>
  <c r="J168" i="53"/>
  <c r="M168" i="53" s="1"/>
  <c r="J167" i="53"/>
  <c r="M167" i="53" s="1"/>
  <c r="J166" i="53"/>
  <c r="M166" i="53" s="1"/>
  <c r="J165" i="53"/>
  <c r="M165" i="53" s="1"/>
  <c r="J164" i="53"/>
  <c r="M164" i="53" s="1"/>
  <c r="J163" i="53"/>
  <c r="M163" i="53" s="1"/>
  <c r="J162" i="53"/>
  <c r="M162" i="53" s="1"/>
  <c r="J161" i="53"/>
  <c r="M161" i="53" s="1"/>
  <c r="J160" i="53"/>
  <c r="J159" i="53"/>
  <c r="M159" i="53" s="1"/>
  <c r="J158" i="53"/>
  <c r="M158" i="53" s="1"/>
  <c r="J157" i="53"/>
  <c r="M157" i="53" s="1"/>
  <c r="J156" i="53"/>
  <c r="M156" i="53" s="1"/>
  <c r="J155" i="53"/>
  <c r="M155" i="53" s="1"/>
  <c r="J154" i="53"/>
  <c r="M154" i="53" s="1"/>
  <c r="J153" i="53"/>
  <c r="M153" i="53" s="1"/>
  <c r="J152" i="53"/>
  <c r="M152" i="53" s="1"/>
  <c r="J151" i="53"/>
  <c r="M151" i="53" s="1"/>
  <c r="J150" i="53"/>
  <c r="M150" i="53" s="1"/>
  <c r="J149" i="53"/>
  <c r="M149" i="53" s="1"/>
  <c r="J148" i="53"/>
  <c r="M148" i="53" s="1"/>
  <c r="J147" i="53"/>
  <c r="M147" i="53" s="1"/>
  <c r="J146" i="53"/>
  <c r="M146" i="53" s="1"/>
  <c r="J145" i="53"/>
  <c r="M145" i="53" s="1"/>
  <c r="J144" i="53"/>
  <c r="M144" i="53" s="1"/>
  <c r="J143" i="53"/>
  <c r="M143" i="53" s="1"/>
  <c r="J142" i="53"/>
  <c r="M142" i="53" s="1"/>
  <c r="J141" i="53"/>
  <c r="M141" i="53" s="1"/>
  <c r="J140" i="53"/>
  <c r="M140" i="53" s="1"/>
  <c r="J139" i="53"/>
  <c r="M139" i="53" s="1"/>
  <c r="J138" i="53"/>
  <c r="M138" i="53" s="1"/>
  <c r="J137" i="53"/>
  <c r="M137" i="53" s="1"/>
  <c r="J136" i="53"/>
  <c r="M136" i="53" s="1"/>
  <c r="J135" i="53"/>
  <c r="M135" i="53" s="1"/>
  <c r="J134" i="53"/>
  <c r="M134" i="53" s="1"/>
  <c r="J133" i="53"/>
  <c r="M133" i="53" s="1"/>
  <c r="J132" i="53"/>
  <c r="M132" i="53" s="1"/>
  <c r="J131" i="53"/>
  <c r="M131" i="53" s="1"/>
  <c r="J130" i="53"/>
  <c r="M130" i="53" s="1"/>
  <c r="J129" i="53"/>
  <c r="M129" i="53" s="1"/>
  <c r="J128" i="53"/>
  <c r="M128" i="53" s="1"/>
  <c r="J127" i="53"/>
  <c r="M127" i="53" s="1"/>
  <c r="J126" i="53"/>
  <c r="M126" i="53" s="1"/>
  <c r="J125" i="53"/>
  <c r="M125" i="53" s="1"/>
  <c r="J124" i="53"/>
  <c r="M124" i="53" s="1"/>
  <c r="J123" i="53"/>
  <c r="M123" i="53" s="1"/>
  <c r="J122" i="53"/>
  <c r="M122" i="53" s="1"/>
  <c r="J121" i="53"/>
  <c r="M121" i="53" s="1"/>
  <c r="J120" i="53"/>
  <c r="M120" i="53" s="1"/>
  <c r="J119" i="53"/>
  <c r="M119" i="53" s="1"/>
  <c r="J118" i="53"/>
  <c r="M118" i="53" s="1"/>
  <c r="J117" i="53"/>
  <c r="M117" i="53" s="1"/>
  <c r="J116" i="53"/>
  <c r="M116" i="53" s="1"/>
  <c r="J115" i="53"/>
  <c r="M115" i="53" s="1"/>
  <c r="J114" i="53"/>
  <c r="M114" i="53" s="1"/>
  <c r="J113" i="53"/>
  <c r="M113" i="53" s="1"/>
  <c r="J112" i="53"/>
  <c r="M112" i="53" s="1"/>
  <c r="J111" i="53"/>
  <c r="M111" i="53" s="1"/>
  <c r="J110" i="53"/>
  <c r="M110" i="53" s="1"/>
  <c r="J109" i="53"/>
  <c r="M109" i="53" s="1"/>
  <c r="J108" i="53"/>
  <c r="M108" i="53" s="1"/>
  <c r="X107" i="53"/>
  <c r="J107" i="53"/>
  <c r="M107" i="53" s="1"/>
  <c r="J106" i="53"/>
  <c r="M106" i="53" s="1"/>
  <c r="Z105" i="53"/>
  <c r="J105" i="53"/>
  <c r="M105" i="53" s="1"/>
  <c r="Q104" i="53"/>
  <c r="S104" i="53" s="1"/>
  <c r="U104" i="53" s="1"/>
  <c r="J104" i="53"/>
  <c r="M104" i="53" s="1"/>
  <c r="Q103" i="53"/>
  <c r="S103" i="53" s="1"/>
  <c r="U103" i="53" s="1"/>
  <c r="J103" i="53"/>
  <c r="M103" i="53" s="1"/>
  <c r="Q102" i="53"/>
  <c r="S102" i="53" s="1"/>
  <c r="U102" i="53" s="1"/>
  <c r="J102" i="53"/>
  <c r="M102" i="53" s="1"/>
  <c r="Q101" i="53"/>
  <c r="S101" i="53" s="1"/>
  <c r="U101" i="53" s="1"/>
  <c r="J101" i="53"/>
  <c r="M101" i="53" s="1"/>
  <c r="Q100" i="53"/>
  <c r="S100" i="53" s="1"/>
  <c r="U100" i="53" s="1"/>
  <c r="J100" i="53"/>
  <c r="M100" i="53" s="1"/>
  <c r="Q99" i="53"/>
  <c r="S99" i="53" s="1"/>
  <c r="U99" i="53" s="1"/>
  <c r="J99" i="53"/>
  <c r="M99" i="53" s="1"/>
  <c r="Q98" i="53"/>
  <c r="S98" i="53" s="1"/>
  <c r="U98" i="53" s="1"/>
  <c r="J98" i="53"/>
  <c r="M98" i="53" s="1"/>
  <c r="Q97" i="53"/>
  <c r="S97" i="53" s="1"/>
  <c r="U97" i="53" s="1"/>
  <c r="J97" i="53"/>
  <c r="M97" i="53" s="1"/>
  <c r="Q96" i="53"/>
  <c r="S96" i="53" s="1"/>
  <c r="U96" i="53" s="1"/>
  <c r="J96" i="53"/>
  <c r="M96" i="53" s="1"/>
  <c r="Q95" i="53"/>
  <c r="S95" i="53" s="1"/>
  <c r="U95" i="53" s="1"/>
  <c r="J95" i="53"/>
  <c r="M95" i="53" s="1"/>
  <c r="Q94" i="53"/>
  <c r="S94" i="53" s="1"/>
  <c r="U94" i="53" s="1"/>
  <c r="J94" i="53"/>
  <c r="M94" i="53" s="1"/>
  <c r="Q93" i="53"/>
  <c r="S93" i="53" s="1"/>
  <c r="U93" i="53" s="1"/>
  <c r="J93" i="53"/>
  <c r="M93" i="53" s="1"/>
  <c r="Q92" i="53"/>
  <c r="S92" i="53" s="1"/>
  <c r="U92" i="53" s="1"/>
  <c r="J92" i="53"/>
  <c r="M92" i="53" s="1"/>
  <c r="Q91" i="53"/>
  <c r="S91" i="53" s="1"/>
  <c r="U91" i="53" s="1"/>
  <c r="J91" i="53"/>
  <c r="M91" i="53" s="1"/>
  <c r="Q90" i="53"/>
  <c r="S90" i="53" s="1"/>
  <c r="U90" i="53" s="1"/>
  <c r="J90" i="53"/>
  <c r="M90" i="53" s="1"/>
  <c r="Q89" i="53"/>
  <c r="S89" i="53" s="1"/>
  <c r="U89" i="53" s="1"/>
  <c r="J89" i="53"/>
  <c r="M89" i="53" s="1"/>
  <c r="Q88" i="53"/>
  <c r="S88" i="53" s="1"/>
  <c r="U88" i="53" s="1"/>
  <c r="J88" i="53"/>
  <c r="M88" i="53" s="1"/>
  <c r="Q87" i="53"/>
  <c r="S87" i="53" s="1"/>
  <c r="U87" i="53" s="1"/>
  <c r="J87" i="53"/>
  <c r="M87" i="53" s="1"/>
  <c r="Q86" i="53"/>
  <c r="S86" i="53" s="1"/>
  <c r="U86" i="53" s="1"/>
  <c r="J86" i="53"/>
  <c r="M86" i="53" s="1"/>
  <c r="Q85" i="53"/>
  <c r="S85" i="53" s="1"/>
  <c r="U85" i="53" s="1"/>
  <c r="J85" i="53"/>
  <c r="M85" i="53" s="1"/>
  <c r="Q84" i="53"/>
  <c r="S84" i="53" s="1"/>
  <c r="U84" i="53" s="1"/>
  <c r="J84" i="53"/>
  <c r="M84" i="53" s="1"/>
  <c r="Q83" i="53"/>
  <c r="S83" i="53" s="1"/>
  <c r="U83" i="53" s="1"/>
  <c r="J83" i="53"/>
  <c r="M83" i="53" s="1"/>
  <c r="Q82" i="53"/>
  <c r="S82" i="53" s="1"/>
  <c r="U82" i="53" s="1"/>
  <c r="J82" i="53"/>
  <c r="M82" i="53" s="1"/>
  <c r="Q81" i="53"/>
  <c r="S81" i="53" s="1"/>
  <c r="U81" i="53" s="1"/>
  <c r="J81" i="53"/>
  <c r="M81" i="53" s="1"/>
  <c r="Q80" i="53"/>
  <c r="S80" i="53" s="1"/>
  <c r="U80" i="53" s="1"/>
  <c r="J80" i="53"/>
  <c r="M80" i="53" s="1"/>
  <c r="Q79" i="53"/>
  <c r="S79" i="53" s="1"/>
  <c r="U79" i="53" s="1"/>
  <c r="J79" i="53"/>
  <c r="M79" i="53" s="1"/>
  <c r="Q78" i="53"/>
  <c r="S78" i="53" s="1"/>
  <c r="U78" i="53" s="1"/>
  <c r="J78" i="53"/>
  <c r="M78" i="53" s="1"/>
  <c r="Q77" i="53"/>
  <c r="S77" i="53" s="1"/>
  <c r="U77" i="53" s="1"/>
  <c r="J77" i="53"/>
  <c r="M77" i="53" s="1"/>
  <c r="Q76" i="53"/>
  <c r="S76" i="53" s="1"/>
  <c r="U76" i="53" s="1"/>
  <c r="J76" i="53"/>
  <c r="M76" i="53" s="1"/>
  <c r="Q75" i="53"/>
  <c r="S75" i="53" s="1"/>
  <c r="U75" i="53" s="1"/>
  <c r="J75" i="53"/>
  <c r="M75" i="53" s="1"/>
  <c r="Q74" i="53"/>
  <c r="S74" i="53" s="1"/>
  <c r="U74" i="53" s="1"/>
  <c r="J74" i="53"/>
  <c r="M74" i="53" s="1"/>
  <c r="Q73" i="53"/>
  <c r="S73" i="53" s="1"/>
  <c r="U73" i="53" s="1"/>
  <c r="J73" i="53"/>
  <c r="M73" i="53" s="1"/>
  <c r="Q72" i="53"/>
  <c r="S72" i="53" s="1"/>
  <c r="U72" i="53" s="1"/>
  <c r="J72" i="53"/>
  <c r="M72" i="53" s="1"/>
  <c r="Q71" i="53"/>
  <c r="S71" i="53" s="1"/>
  <c r="U71" i="53" s="1"/>
  <c r="J71" i="53"/>
  <c r="M71" i="53" s="1"/>
  <c r="Q70" i="53"/>
  <c r="S70" i="53" s="1"/>
  <c r="U70" i="53" s="1"/>
  <c r="J70" i="53"/>
  <c r="M70" i="53" s="1"/>
  <c r="Q69" i="53"/>
  <c r="S69" i="53" s="1"/>
  <c r="U69" i="53" s="1"/>
  <c r="J69" i="53"/>
  <c r="M69" i="53" s="1"/>
  <c r="Q68" i="53"/>
  <c r="S68" i="53" s="1"/>
  <c r="U68" i="53" s="1"/>
  <c r="J68" i="53"/>
  <c r="M68" i="53" s="1"/>
  <c r="Q67" i="53"/>
  <c r="S67" i="53" s="1"/>
  <c r="U67" i="53" s="1"/>
  <c r="J67" i="53"/>
  <c r="M67" i="53" s="1"/>
  <c r="Q66" i="53"/>
  <c r="S66" i="53" s="1"/>
  <c r="U66" i="53" s="1"/>
  <c r="J66" i="53"/>
  <c r="M66" i="53" s="1"/>
  <c r="Q65" i="53"/>
  <c r="S65" i="53" s="1"/>
  <c r="U65" i="53" s="1"/>
  <c r="J65" i="53"/>
  <c r="M65" i="53" s="1"/>
  <c r="Q64" i="53"/>
  <c r="S64" i="53" s="1"/>
  <c r="U64" i="53" s="1"/>
  <c r="J64" i="53"/>
  <c r="M64" i="53" s="1"/>
  <c r="Q63" i="53"/>
  <c r="S63" i="53" s="1"/>
  <c r="U63" i="53" s="1"/>
  <c r="J63" i="53"/>
  <c r="M63" i="53" s="1"/>
  <c r="Q62" i="53"/>
  <c r="S62" i="53" s="1"/>
  <c r="U62" i="53" s="1"/>
  <c r="J62" i="53"/>
  <c r="M62" i="53" s="1"/>
  <c r="Q61" i="53"/>
  <c r="S61" i="53" s="1"/>
  <c r="U61" i="53" s="1"/>
  <c r="J61" i="53"/>
  <c r="M61" i="53" s="1"/>
  <c r="Q60" i="53"/>
  <c r="S60" i="53" s="1"/>
  <c r="U60" i="53" s="1"/>
  <c r="J60" i="53"/>
  <c r="M60" i="53" s="1"/>
  <c r="Q59" i="53"/>
  <c r="S59" i="53" s="1"/>
  <c r="U59" i="53" s="1"/>
  <c r="J59" i="53"/>
  <c r="M59" i="53" s="1"/>
  <c r="Q58" i="53"/>
  <c r="S58" i="53" s="1"/>
  <c r="U58" i="53" s="1"/>
  <c r="J58" i="53"/>
  <c r="M58" i="53" s="1"/>
  <c r="Q57" i="53"/>
  <c r="S57" i="53" s="1"/>
  <c r="U57" i="53" s="1"/>
  <c r="J57" i="53"/>
  <c r="M57" i="53" s="1"/>
  <c r="Q56" i="53"/>
  <c r="S56" i="53" s="1"/>
  <c r="U56" i="53" s="1"/>
  <c r="J56" i="53"/>
  <c r="M56" i="53" s="1"/>
  <c r="Q55" i="53"/>
  <c r="S55" i="53" s="1"/>
  <c r="U55" i="53" s="1"/>
  <c r="J55" i="53"/>
  <c r="M55" i="53" s="1"/>
  <c r="Q54" i="53"/>
  <c r="S54" i="53" s="1"/>
  <c r="U54" i="53" s="1"/>
  <c r="J54" i="53"/>
  <c r="M54" i="53" s="1"/>
  <c r="Q53" i="53"/>
  <c r="S53" i="53" s="1"/>
  <c r="U53" i="53" s="1"/>
  <c r="J53" i="53"/>
  <c r="M53" i="53" s="1"/>
  <c r="Q52" i="53"/>
  <c r="S52" i="53" s="1"/>
  <c r="U52" i="53" s="1"/>
  <c r="J52" i="53"/>
  <c r="M52" i="53" s="1"/>
  <c r="Q51" i="53"/>
  <c r="S51" i="53" s="1"/>
  <c r="U51" i="53" s="1"/>
  <c r="J51" i="53"/>
  <c r="M51" i="53" s="1"/>
  <c r="Q50" i="53"/>
  <c r="S50" i="53" s="1"/>
  <c r="U50" i="53" s="1"/>
  <c r="J50" i="53"/>
  <c r="M50" i="53" s="1"/>
  <c r="Q49" i="53"/>
  <c r="S49" i="53" s="1"/>
  <c r="U49" i="53" s="1"/>
  <c r="J49" i="53"/>
  <c r="M49" i="53" s="1"/>
  <c r="Q48" i="53"/>
  <c r="S48" i="53" s="1"/>
  <c r="U48" i="53" s="1"/>
  <c r="J48" i="53"/>
  <c r="M48" i="53" s="1"/>
  <c r="Q47" i="53"/>
  <c r="S47" i="53" s="1"/>
  <c r="U47" i="53" s="1"/>
  <c r="J47" i="53"/>
  <c r="M47" i="53" s="1"/>
  <c r="Q46" i="53"/>
  <c r="S46" i="53" s="1"/>
  <c r="U46" i="53" s="1"/>
  <c r="J46" i="53"/>
  <c r="M46" i="53" s="1"/>
  <c r="Q45" i="53"/>
  <c r="S45" i="53" s="1"/>
  <c r="U45" i="53" s="1"/>
  <c r="J45" i="53"/>
  <c r="M45" i="53" s="1"/>
  <c r="Q44" i="53"/>
  <c r="S44" i="53" s="1"/>
  <c r="U44" i="53" s="1"/>
  <c r="J44" i="53"/>
  <c r="M44" i="53" s="1"/>
  <c r="Q43" i="53"/>
  <c r="S43" i="53" s="1"/>
  <c r="U43" i="53" s="1"/>
  <c r="J43" i="53"/>
  <c r="M43" i="53" s="1"/>
  <c r="Q42" i="53"/>
  <c r="S42" i="53" s="1"/>
  <c r="U42" i="53" s="1"/>
  <c r="J42" i="53"/>
  <c r="M42" i="53" s="1"/>
  <c r="Q41" i="53"/>
  <c r="S41" i="53" s="1"/>
  <c r="U41" i="53" s="1"/>
  <c r="J41" i="53"/>
  <c r="M41" i="53" s="1"/>
  <c r="Q40" i="53"/>
  <c r="S40" i="53" s="1"/>
  <c r="U40" i="53" s="1"/>
  <c r="J40" i="53"/>
  <c r="M40" i="53" s="1"/>
  <c r="Q39" i="53"/>
  <c r="S39" i="53" s="1"/>
  <c r="U39" i="53" s="1"/>
  <c r="J39" i="53"/>
  <c r="M39" i="53" s="1"/>
  <c r="Q38" i="53"/>
  <c r="S38" i="53" s="1"/>
  <c r="U38" i="53" s="1"/>
  <c r="J38" i="53"/>
  <c r="M38" i="53" s="1"/>
  <c r="Q37" i="53"/>
  <c r="S37" i="53" s="1"/>
  <c r="U37" i="53" s="1"/>
  <c r="J37" i="53"/>
  <c r="M37" i="53" s="1"/>
  <c r="Q36" i="53"/>
  <c r="S36" i="53" s="1"/>
  <c r="U36" i="53" s="1"/>
  <c r="J36" i="53"/>
  <c r="M36" i="53" s="1"/>
  <c r="Q35" i="53"/>
  <c r="S35" i="53" s="1"/>
  <c r="U35" i="53" s="1"/>
  <c r="J35" i="53"/>
  <c r="M35" i="53" s="1"/>
  <c r="Q34" i="53"/>
  <c r="S34" i="53" s="1"/>
  <c r="U34" i="53" s="1"/>
  <c r="J34" i="53"/>
  <c r="M34" i="53" s="1"/>
  <c r="Q33" i="53"/>
  <c r="S33" i="53" s="1"/>
  <c r="U33" i="53" s="1"/>
  <c r="J33" i="53"/>
  <c r="M33" i="53" s="1"/>
  <c r="Q32" i="53"/>
  <c r="S32" i="53" s="1"/>
  <c r="U32" i="53" s="1"/>
  <c r="J32" i="53"/>
  <c r="M32" i="53" s="1"/>
  <c r="Q31" i="53"/>
  <c r="S31" i="53" s="1"/>
  <c r="U31" i="53" s="1"/>
  <c r="J31" i="53"/>
  <c r="M31" i="53" s="1"/>
  <c r="Q30" i="53"/>
  <c r="S30" i="53" s="1"/>
  <c r="U30" i="53" s="1"/>
  <c r="J30" i="53"/>
  <c r="M30" i="53" s="1"/>
  <c r="Q29" i="53"/>
  <c r="S29" i="53" s="1"/>
  <c r="U29" i="53" s="1"/>
  <c r="J29" i="53"/>
  <c r="M29" i="53" s="1"/>
  <c r="Q28" i="53"/>
  <c r="S28" i="53" s="1"/>
  <c r="U28" i="53" s="1"/>
  <c r="J28" i="53"/>
  <c r="M28" i="53" s="1"/>
  <c r="Q27" i="53"/>
  <c r="S27" i="53" s="1"/>
  <c r="U27" i="53" s="1"/>
  <c r="J27" i="53"/>
  <c r="M27" i="53" s="1"/>
  <c r="Q26" i="53"/>
  <c r="S26" i="53" s="1"/>
  <c r="U26" i="53" s="1"/>
  <c r="J26" i="53"/>
  <c r="M26" i="53" s="1"/>
  <c r="Q25" i="53"/>
  <c r="S25" i="53" s="1"/>
  <c r="U25" i="53" s="1"/>
  <c r="J25" i="53"/>
  <c r="M25" i="53" s="1"/>
  <c r="Q24" i="53"/>
  <c r="S24" i="53" s="1"/>
  <c r="U24" i="53" s="1"/>
  <c r="J24" i="53"/>
  <c r="M24" i="53" s="1"/>
  <c r="Q23" i="53"/>
  <c r="S23" i="53" s="1"/>
  <c r="U23" i="53" s="1"/>
  <c r="J23" i="53"/>
  <c r="M23" i="53" s="1"/>
  <c r="Q22" i="53"/>
  <c r="S22" i="53" s="1"/>
  <c r="U22" i="53" s="1"/>
  <c r="J22" i="53"/>
  <c r="M22" i="53" s="1"/>
  <c r="Q21" i="53"/>
  <c r="S21" i="53" s="1"/>
  <c r="U21" i="53" s="1"/>
  <c r="J21" i="53"/>
  <c r="M21" i="53" s="1"/>
  <c r="Q20" i="53"/>
  <c r="S20" i="53" s="1"/>
  <c r="U20" i="53" s="1"/>
  <c r="J20" i="53"/>
  <c r="M20" i="53" s="1"/>
  <c r="Q19" i="53"/>
  <c r="S19" i="53" s="1"/>
  <c r="U19" i="53" s="1"/>
  <c r="J19" i="53"/>
  <c r="M19" i="53" s="1"/>
  <c r="Q18" i="53"/>
  <c r="S18" i="53" s="1"/>
  <c r="U18" i="53" s="1"/>
  <c r="J18" i="53"/>
  <c r="M18" i="53" s="1"/>
  <c r="Q17" i="53"/>
  <c r="S17" i="53" s="1"/>
  <c r="U17" i="53" s="1"/>
  <c r="J17" i="53"/>
  <c r="M17" i="53" s="1"/>
  <c r="Q16" i="53"/>
  <c r="S16" i="53" s="1"/>
  <c r="U16" i="53" s="1"/>
  <c r="J16" i="53"/>
  <c r="M16" i="53" s="1"/>
  <c r="Q15" i="53"/>
  <c r="S15" i="53" s="1"/>
  <c r="U15" i="53" s="1"/>
  <c r="J15" i="53"/>
  <c r="M15" i="53" s="1"/>
  <c r="Q14" i="53"/>
  <c r="S14" i="53" s="1"/>
  <c r="U14" i="53" s="1"/>
  <c r="J14" i="53"/>
  <c r="M14" i="53" s="1"/>
  <c r="Q13" i="53"/>
  <c r="S13" i="53" s="1"/>
  <c r="U13" i="53" s="1"/>
  <c r="J13" i="53"/>
  <c r="M13" i="53" s="1"/>
  <c r="Q12" i="53"/>
  <c r="S12" i="53" s="1"/>
  <c r="U12" i="53" s="1"/>
  <c r="J12" i="53"/>
  <c r="M12" i="53" s="1"/>
  <c r="Q11" i="53"/>
  <c r="S11" i="53" s="1"/>
  <c r="U11" i="53" s="1"/>
  <c r="J11" i="53"/>
  <c r="M11" i="53" s="1"/>
  <c r="Q10" i="53"/>
  <c r="S10" i="53" s="1"/>
  <c r="U10" i="53" s="1"/>
  <c r="J10" i="53"/>
  <c r="M10" i="53" s="1"/>
  <c r="Q9" i="53"/>
  <c r="S9" i="53" s="1"/>
  <c r="U9" i="53" s="1"/>
  <c r="J9" i="53"/>
  <c r="M9" i="53" s="1"/>
  <c r="S8" i="53"/>
  <c r="U8" i="53" s="1"/>
  <c r="J8" i="53"/>
  <c r="M8" i="53" s="1"/>
  <c r="S7" i="53"/>
  <c r="U7" i="53" s="1"/>
  <c r="J7" i="53"/>
  <c r="M7" i="53" s="1"/>
  <c r="S6" i="53"/>
  <c r="U6" i="53" s="1"/>
  <c r="J6" i="53"/>
  <c r="M6" i="53" s="1"/>
  <c r="S5" i="53"/>
  <c r="U5" i="53" s="1"/>
  <c r="J5" i="53"/>
  <c r="O244" i="52"/>
  <c r="N244" i="52"/>
  <c r="M244" i="52"/>
  <c r="K237" i="52"/>
  <c r="N22" i="15" s="1"/>
  <c r="K234" i="52"/>
  <c r="J231" i="52"/>
  <c r="J210" i="52"/>
  <c r="M210" i="52" s="1"/>
  <c r="J209" i="52"/>
  <c r="M209" i="52" s="1"/>
  <c r="J208" i="52"/>
  <c r="M208" i="52" s="1"/>
  <c r="J207" i="52"/>
  <c r="M207" i="52" s="1"/>
  <c r="J206" i="52"/>
  <c r="M206" i="52" s="1"/>
  <c r="J205" i="52"/>
  <c r="M205" i="52" s="1"/>
  <c r="J204" i="52"/>
  <c r="M204" i="52" s="1"/>
  <c r="J203" i="52"/>
  <c r="M203" i="52" s="1"/>
  <c r="J202" i="52"/>
  <c r="M202" i="52" s="1"/>
  <c r="J201" i="52"/>
  <c r="M201" i="52" s="1"/>
  <c r="J200" i="52"/>
  <c r="M200" i="52" s="1"/>
  <c r="J199" i="52"/>
  <c r="M199" i="52" s="1"/>
  <c r="J198" i="52"/>
  <c r="M198" i="52" s="1"/>
  <c r="J197" i="52"/>
  <c r="M197" i="52" s="1"/>
  <c r="J196" i="52"/>
  <c r="M196" i="52" s="1"/>
  <c r="J195" i="52"/>
  <c r="M195" i="52" s="1"/>
  <c r="J194" i="52"/>
  <c r="M194" i="52" s="1"/>
  <c r="J193" i="52"/>
  <c r="M193" i="52" s="1"/>
  <c r="J192" i="52"/>
  <c r="M192" i="52" s="1"/>
  <c r="J191" i="52"/>
  <c r="M191" i="52" s="1"/>
  <c r="J190" i="52"/>
  <c r="M190" i="52" s="1"/>
  <c r="J188" i="52"/>
  <c r="M188" i="52" s="1"/>
  <c r="J187" i="52"/>
  <c r="M187" i="52" s="1"/>
  <c r="J186" i="52"/>
  <c r="M186" i="52" s="1"/>
  <c r="J185" i="52"/>
  <c r="M185" i="52" s="1"/>
  <c r="J184" i="52"/>
  <c r="M184" i="52" s="1"/>
  <c r="J183" i="52"/>
  <c r="M183" i="52" s="1"/>
  <c r="J182" i="52"/>
  <c r="M182" i="52" s="1"/>
  <c r="J181" i="52"/>
  <c r="M181" i="52" s="1"/>
  <c r="J180" i="52"/>
  <c r="M180" i="52" s="1"/>
  <c r="J179" i="52"/>
  <c r="M179" i="52" s="1"/>
  <c r="J178" i="52"/>
  <c r="M178" i="52" s="1"/>
  <c r="J177" i="52"/>
  <c r="M177" i="52" s="1"/>
  <c r="J176" i="52"/>
  <c r="M176" i="52" s="1"/>
  <c r="J175" i="52"/>
  <c r="M175" i="52" s="1"/>
  <c r="J174" i="52"/>
  <c r="M174" i="52" s="1"/>
  <c r="J173" i="52"/>
  <c r="M173" i="52" s="1"/>
  <c r="J172" i="52"/>
  <c r="M172" i="52" s="1"/>
  <c r="J171" i="52"/>
  <c r="M171" i="52" s="1"/>
  <c r="J170" i="52"/>
  <c r="M170" i="52" s="1"/>
  <c r="J169" i="52"/>
  <c r="M169" i="52" s="1"/>
  <c r="J168" i="52"/>
  <c r="M168" i="52" s="1"/>
  <c r="J167" i="52"/>
  <c r="M167" i="52" s="1"/>
  <c r="J166" i="52"/>
  <c r="M166" i="52" s="1"/>
  <c r="J165" i="52"/>
  <c r="M165" i="52" s="1"/>
  <c r="J164" i="52"/>
  <c r="M164" i="52" s="1"/>
  <c r="J163" i="52"/>
  <c r="M163" i="52" s="1"/>
  <c r="J162" i="52"/>
  <c r="M162" i="52" s="1"/>
  <c r="J161" i="52"/>
  <c r="M161" i="52" s="1"/>
  <c r="J160" i="52"/>
  <c r="M160" i="52" s="1"/>
  <c r="J159" i="52"/>
  <c r="M159" i="52" s="1"/>
  <c r="J158" i="52"/>
  <c r="M158" i="52" s="1"/>
  <c r="J157" i="52"/>
  <c r="M157" i="52" s="1"/>
  <c r="J156" i="52"/>
  <c r="M156" i="52" s="1"/>
  <c r="J155" i="52"/>
  <c r="M155" i="52" s="1"/>
  <c r="J154" i="52"/>
  <c r="M154" i="52" s="1"/>
  <c r="J153" i="52"/>
  <c r="M153" i="52" s="1"/>
  <c r="J152" i="52"/>
  <c r="M152" i="52" s="1"/>
  <c r="J151" i="52"/>
  <c r="M151" i="52" s="1"/>
  <c r="J150" i="52"/>
  <c r="M150" i="52" s="1"/>
  <c r="J149" i="52"/>
  <c r="M149" i="52" s="1"/>
  <c r="J148" i="52"/>
  <c r="M148" i="52" s="1"/>
  <c r="J147" i="52"/>
  <c r="M147" i="52" s="1"/>
  <c r="J146" i="52"/>
  <c r="M146" i="52" s="1"/>
  <c r="J145" i="52"/>
  <c r="M145" i="52" s="1"/>
  <c r="J144" i="52"/>
  <c r="M144" i="52" s="1"/>
  <c r="J143" i="52"/>
  <c r="M143" i="52" s="1"/>
  <c r="J142" i="52"/>
  <c r="M142" i="52" s="1"/>
  <c r="J141" i="52"/>
  <c r="M141" i="52" s="1"/>
  <c r="J140" i="52"/>
  <c r="M140" i="52" s="1"/>
  <c r="J139" i="52"/>
  <c r="M139" i="52" s="1"/>
  <c r="J138" i="52"/>
  <c r="M138" i="52" s="1"/>
  <c r="J137" i="52"/>
  <c r="M137" i="52" s="1"/>
  <c r="J136" i="52"/>
  <c r="M136" i="52" s="1"/>
  <c r="J135" i="52"/>
  <c r="M135" i="52" s="1"/>
  <c r="J134" i="52"/>
  <c r="M134" i="52" s="1"/>
  <c r="J133" i="52"/>
  <c r="M133" i="52" s="1"/>
  <c r="J132" i="52"/>
  <c r="M132" i="52" s="1"/>
  <c r="J131" i="52"/>
  <c r="M131" i="52" s="1"/>
  <c r="J130" i="52"/>
  <c r="M130" i="52" s="1"/>
  <c r="J129" i="52"/>
  <c r="M129" i="52" s="1"/>
  <c r="J128" i="52"/>
  <c r="M128" i="52" s="1"/>
  <c r="J127" i="52"/>
  <c r="M127" i="52" s="1"/>
  <c r="J126" i="52"/>
  <c r="M126" i="52" s="1"/>
  <c r="J125" i="52"/>
  <c r="M125" i="52" s="1"/>
  <c r="J124" i="52"/>
  <c r="M124" i="52" s="1"/>
  <c r="J123" i="52"/>
  <c r="M123" i="52" s="1"/>
  <c r="J122" i="52"/>
  <c r="M122" i="52" s="1"/>
  <c r="J121" i="52"/>
  <c r="M121" i="52" s="1"/>
  <c r="J120" i="52"/>
  <c r="M120" i="52" s="1"/>
  <c r="J119" i="52"/>
  <c r="M119" i="52" s="1"/>
  <c r="J118" i="52"/>
  <c r="M118" i="52" s="1"/>
  <c r="J117" i="52"/>
  <c r="M117" i="52" s="1"/>
  <c r="J116" i="52"/>
  <c r="M116" i="52" s="1"/>
  <c r="J115" i="52"/>
  <c r="M115" i="52" s="1"/>
  <c r="J114" i="52"/>
  <c r="M114" i="52" s="1"/>
  <c r="J113" i="52"/>
  <c r="M113" i="52" s="1"/>
  <c r="J112" i="52"/>
  <c r="M112" i="52" s="1"/>
  <c r="J111" i="52"/>
  <c r="M111" i="52" s="1"/>
  <c r="J110" i="52"/>
  <c r="M110" i="52" s="1"/>
  <c r="J109" i="52"/>
  <c r="M109" i="52" s="1"/>
  <c r="J108" i="52"/>
  <c r="M108" i="52" s="1"/>
  <c r="X107" i="52"/>
  <c r="J107" i="52"/>
  <c r="M107" i="52" s="1"/>
  <c r="J106" i="52"/>
  <c r="M106" i="52" s="1"/>
  <c r="Z105" i="52"/>
  <c r="J105" i="52"/>
  <c r="M105" i="52" s="1"/>
  <c r="Q104" i="52"/>
  <c r="S104" i="52" s="1"/>
  <c r="U104" i="52" s="1"/>
  <c r="J104" i="52"/>
  <c r="M104" i="52" s="1"/>
  <c r="Q103" i="52"/>
  <c r="S103" i="52" s="1"/>
  <c r="U103" i="52" s="1"/>
  <c r="J103" i="52"/>
  <c r="M103" i="52" s="1"/>
  <c r="Q102" i="52"/>
  <c r="S102" i="52" s="1"/>
  <c r="U102" i="52" s="1"/>
  <c r="J102" i="52"/>
  <c r="M102" i="52" s="1"/>
  <c r="Q101" i="52"/>
  <c r="S101" i="52" s="1"/>
  <c r="U101" i="52" s="1"/>
  <c r="J101" i="52"/>
  <c r="M101" i="52" s="1"/>
  <c r="Q100" i="52"/>
  <c r="S100" i="52" s="1"/>
  <c r="U100" i="52" s="1"/>
  <c r="J100" i="52"/>
  <c r="M100" i="52" s="1"/>
  <c r="Q99" i="52"/>
  <c r="S99" i="52" s="1"/>
  <c r="U99" i="52" s="1"/>
  <c r="J99" i="52"/>
  <c r="M99" i="52" s="1"/>
  <c r="Q98" i="52"/>
  <c r="S98" i="52" s="1"/>
  <c r="U98" i="52" s="1"/>
  <c r="J98" i="52"/>
  <c r="M98" i="52" s="1"/>
  <c r="Q97" i="52"/>
  <c r="S97" i="52" s="1"/>
  <c r="U97" i="52" s="1"/>
  <c r="J97" i="52"/>
  <c r="M97" i="52" s="1"/>
  <c r="Q96" i="52"/>
  <c r="S96" i="52" s="1"/>
  <c r="U96" i="52" s="1"/>
  <c r="J96" i="52"/>
  <c r="M96" i="52" s="1"/>
  <c r="Q95" i="52"/>
  <c r="S95" i="52" s="1"/>
  <c r="U95" i="52" s="1"/>
  <c r="J95" i="52"/>
  <c r="M95" i="52" s="1"/>
  <c r="Q94" i="52"/>
  <c r="S94" i="52" s="1"/>
  <c r="U94" i="52" s="1"/>
  <c r="J94" i="52"/>
  <c r="M94" i="52" s="1"/>
  <c r="Q93" i="52"/>
  <c r="S93" i="52" s="1"/>
  <c r="U93" i="52" s="1"/>
  <c r="J93" i="52"/>
  <c r="M93" i="52" s="1"/>
  <c r="Q92" i="52"/>
  <c r="S92" i="52" s="1"/>
  <c r="U92" i="52" s="1"/>
  <c r="J92" i="52"/>
  <c r="M92" i="52" s="1"/>
  <c r="Q91" i="52"/>
  <c r="S91" i="52" s="1"/>
  <c r="U91" i="52" s="1"/>
  <c r="J91" i="52"/>
  <c r="M91" i="52" s="1"/>
  <c r="Q90" i="52"/>
  <c r="S90" i="52" s="1"/>
  <c r="U90" i="52" s="1"/>
  <c r="J90" i="52"/>
  <c r="M90" i="52" s="1"/>
  <c r="Q89" i="52"/>
  <c r="S89" i="52" s="1"/>
  <c r="U89" i="52" s="1"/>
  <c r="J89" i="52"/>
  <c r="M89" i="52" s="1"/>
  <c r="Q88" i="52"/>
  <c r="S88" i="52" s="1"/>
  <c r="U88" i="52" s="1"/>
  <c r="J88" i="52"/>
  <c r="M88" i="52" s="1"/>
  <c r="Q87" i="52"/>
  <c r="S87" i="52" s="1"/>
  <c r="U87" i="52" s="1"/>
  <c r="J87" i="52"/>
  <c r="M87" i="52" s="1"/>
  <c r="Q86" i="52"/>
  <c r="S86" i="52" s="1"/>
  <c r="U86" i="52" s="1"/>
  <c r="J86" i="52"/>
  <c r="M86" i="52" s="1"/>
  <c r="Q85" i="52"/>
  <c r="S85" i="52" s="1"/>
  <c r="U85" i="52" s="1"/>
  <c r="J85" i="52"/>
  <c r="M85" i="52" s="1"/>
  <c r="Q84" i="52"/>
  <c r="S84" i="52" s="1"/>
  <c r="U84" i="52" s="1"/>
  <c r="J84" i="52"/>
  <c r="M84" i="52" s="1"/>
  <c r="Q83" i="52"/>
  <c r="S83" i="52" s="1"/>
  <c r="U83" i="52" s="1"/>
  <c r="J83" i="52"/>
  <c r="M83" i="52" s="1"/>
  <c r="Q82" i="52"/>
  <c r="S82" i="52" s="1"/>
  <c r="U82" i="52" s="1"/>
  <c r="J82" i="52"/>
  <c r="M82" i="52" s="1"/>
  <c r="Q81" i="52"/>
  <c r="S81" i="52" s="1"/>
  <c r="U81" i="52" s="1"/>
  <c r="J81" i="52"/>
  <c r="M81" i="52" s="1"/>
  <c r="Q80" i="52"/>
  <c r="S80" i="52" s="1"/>
  <c r="U80" i="52" s="1"/>
  <c r="J80" i="52"/>
  <c r="M80" i="52" s="1"/>
  <c r="Q79" i="52"/>
  <c r="S79" i="52" s="1"/>
  <c r="U79" i="52" s="1"/>
  <c r="J79" i="52"/>
  <c r="M79" i="52" s="1"/>
  <c r="Q78" i="52"/>
  <c r="S78" i="52" s="1"/>
  <c r="U78" i="52" s="1"/>
  <c r="J78" i="52"/>
  <c r="M78" i="52" s="1"/>
  <c r="Q77" i="52"/>
  <c r="S77" i="52" s="1"/>
  <c r="U77" i="52" s="1"/>
  <c r="J77" i="52"/>
  <c r="M77" i="52" s="1"/>
  <c r="Q76" i="52"/>
  <c r="S76" i="52" s="1"/>
  <c r="U76" i="52" s="1"/>
  <c r="J76" i="52"/>
  <c r="M76" i="52" s="1"/>
  <c r="Q75" i="52"/>
  <c r="S75" i="52" s="1"/>
  <c r="U75" i="52" s="1"/>
  <c r="J75" i="52"/>
  <c r="M75" i="52" s="1"/>
  <c r="Q74" i="52"/>
  <c r="S74" i="52" s="1"/>
  <c r="U74" i="52" s="1"/>
  <c r="J74" i="52"/>
  <c r="M74" i="52" s="1"/>
  <c r="Q73" i="52"/>
  <c r="S73" i="52" s="1"/>
  <c r="U73" i="52" s="1"/>
  <c r="J73" i="52"/>
  <c r="M73" i="52" s="1"/>
  <c r="Q72" i="52"/>
  <c r="S72" i="52" s="1"/>
  <c r="U72" i="52" s="1"/>
  <c r="J72" i="52"/>
  <c r="M72" i="52" s="1"/>
  <c r="Q71" i="52"/>
  <c r="S71" i="52" s="1"/>
  <c r="U71" i="52" s="1"/>
  <c r="J71" i="52"/>
  <c r="M71" i="52" s="1"/>
  <c r="Q70" i="52"/>
  <c r="S70" i="52" s="1"/>
  <c r="U70" i="52" s="1"/>
  <c r="J70" i="52"/>
  <c r="M70" i="52" s="1"/>
  <c r="Q69" i="52"/>
  <c r="S69" i="52" s="1"/>
  <c r="U69" i="52" s="1"/>
  <c r="J69" i="52"/>
  <c r="M69" i="52" s="1"/>
  <c r="Q68" i="52"/>
  <c r="S68" i="52" s="1"/>
  <c r="U68" i="52" s="1"/>
  <c r="J68" i="52"/>
  <c r="M68" i="52" s="1"/>
  <c r="Q67" i="52"/>
  <c r="S67" i="52" s="1"/>
  <c r="U67" i="52" s="1"/>
  <c r="J67" i="52"/>
  <c r="M67" i="52" s="1"/>
  <c r="Q66" i="52"/>
  <c r="S66" i="52" s="1"/>
  <c r="U66" i="52" s="1"/>
  <c r="J66" i="52"/>
  <c r="M66" i="52" s="1"/>
  <c r="Q65" i="52"/>
  <c r="S65" i="52" s="1"/>
  <c r="U65" i="52" s="1"/>
  <c r="J65" i="52"/>
  <c r="M65" i="52" s="1"/>
  <c r="Q64" i="52"/>
  <c r="S64" i="52" s="1"/>
  <c r="U64" i="52" s="1"/>
  <c r="J64" i="52"/>
  <c r="M64" i="52" s="1"/>
  <c r="Q63" i="52"/>
  <c r="S63" i="52" s="1"/>
  <c r="U63" i="52" s="1"/>
  <c r="J63" i="52"/>
  <c r="M63" i="52" s="1"/>
  <c r="Q62" i="52"/>
  <c r="S62" i="52" s="1"/>
  <c r="U62" i="52" s="1"/>
  <c r="J62" i="52"/>
  <c r="M62" i="52" s="1"/>
  <c r="Q61" i="52"/>
  <c r="S61" i="52" s="1"/>
  <c r="U61" i="52" s="1"/>
  <c r="J61" i="52"/>
  <c r="M61" i="52" s="1"/>
  <c r="Q60" i="52"/>
  <c r="S60" i="52" s="1"/>
  <c r="U60" i="52" s="1"/>
  <c r="J60" i="52"/>
  <c r="M60" i="52" s="1"/>
  <c r="Q59" i="52"/>
  <c r="S59" i="52" s="1"/>
  <c r="U59" i="52" s="1"/>
  <c r="J59" i="52"/>
  <c r="M59" i="52" s="1"/>
  <c r="Q58" i="52"/>
  <c r="S58" i="52" s="1"/>
  <c r="U58" i="52" s="1"/>
  <c r="J58" i="52"/>
  <c r="M58" i="52" s="1"/>
  <c r="Q57" i="52"/>
  <c r="S57" i="52" s="1"/>
  <c r="U57" i="52" s="1"/>
  <c r="J57" i="52"/>
  <c r="M57" i="52" s="1"/>
  <c r="Q56" i="52"/>
  <c r="S56" i="52" s="1"/>
  <c r="U56" i="52" s="1"/>
  <c r="J56" i="52"/>
  <c r="M56" i="52" s="1"/>
  <c r="Q55" i="52"/>
  <c r="S55" i="52" s="1"/>
  <c r="U55" i="52" s="1"/>
  <c r="J55" i="52"/>
  <c r="M55" i="52" s="1"/>
  <c r="Q54" i="52"/>
  <c r="S54" i="52" s="1"/>
  <c r="U54" i="52" s="1"/>
  <c r="J54" i="52"/>
  <c r="M54" i="52" s="1"/>
  <c r="Q53" i="52"/>
  <c r="S53" i="52" s="1"/>
  <c r="U53" i="52" s="1"/>
  <c r="J53" i="52"/>
  <c r="M53" i="52" s="1"/>
  <c r="Q52" i="52"/>
  <c r="S52" i="52" s="1"/>
  <c r="U52" i="52" s="1"/>
  <c r="J52" i="52"/>
  <c r="M52" i="52" s="1"/>
  <c r="Q51" i="52"/>
  <c r="S51" i="52" s="1"/>
  <c r="U51" i="52" s="1"/>
  <c r="J51" i="52"/>
  <c r="M51" i="52" s="1"/>
  <c r="Q50" i="52"/>
  <c r="S50" i="52" s="1"/>
  <c r="U50" i="52" s="1"/>
  <c r="J50" i="52"/>
  <c r="M50" i="52" s="1"/>
  <c r="Q49" i="52"/>
  <c r="S49" i="52" s="1"/>
  <c r="U49" i="52" s="1"/>
  <c r="J49" i="52"/>
  <c r="M49" i="52" s="1"/>
  <c r="Q48" i="52"/>
  <c r="S48" i="52" s="1"/>
  <c r="U48" i="52" s="1"/>
  <c r="J48" i="52"/>
  <c r="M48" i="52" s="1"/>
  <c r="Q47" i="52"/>
  <c r="S47" i="52" s="1"/>
  <c r="U47" i="52" s="1"/>
  <c r="J47" i="52"/>
  <c r="M47" i="52" s="1"/>
  <c r="Q46" i="52"/>
  <c r="S46" i="52" s="1"/>
  <c r="U46" i="52" s="1"/>
  <c r="J46" i="52"/>
  <c r="M46" i="52" s="1"/>
  <c r="Q45" i="52"/>
  <c r="S45" i="52" s="1"/>
  <c r="U45" i="52" s="1"/>
  <c r="J45" i="52"/>
  <c r="M45" i="52" s="1"/>
  <c r="Q44" i="52"/>
  <c r="S44" i="52" s="1"/>
  <c r="U44" i="52" s="1"/>
  <c r="J44" i="52"/>
  <c r="M44" i="52" s="1"/>
  <c r="Q43" i="52"/>
  <c r="S43" i="52" s="1"/>
  <c r="U43" i="52" s="1"/>
  <c r="J43" i="52"/>
  <c r="M43" i="52" s="1"/>
  <c r="Q42" i="52"/>
  <c r="S42" i="52" s="1"/>
  <c r="U42" i="52" s="1"/>
  <c r="J42" i="52"/>
  <c r="M42" i="52" s="1"/>
  <c r="Q41" i="52"/>
  <c r="S41" i="52" s="1"/>
  <c r="U41" i="52" s="1"/>
  <c r="J41" i="52"/>
  <c r="M41" i="52" s="1"/>
  <c r="Q40" i="52"/>
  <c r="S40" i="52" s="1"/>
  <c r="U40" i="52" s="1"/>
  <c r="J40" i="52"/>
  <c r="M40" i="52" s="1"/>
  <c r="Q39" i="52"/>
  <c r="S39" i="52" s="1"/>
  <c r="U39" i="52" s="1"/>
  <c r="J39" i="52"/>
  <c r="M39" i="52" s="1"/>
  <c r="Q38" i="52"/>
  <c r="S38" i="52" s="1"/>
  <c r="U38" i="52" s="1"/>
  <c r="J38" i="52"/>
  <c r="M38" i="52" s="1"/>
  <c r="Q37" i="52"/>
  <c r="S37" i="52" s="1"/>
  <c r="U37" i="52" s="1"/>
  <c r="J37" i="52"/>
  <c r="M37" i="52" s="1"/>
  <c r="Q36" i="52"/>
  <c r="S36" i="52" s="1"/>
  <c r="U36" i="52" s="1"/>
  <c r="J36" i="52"/>
  <c r="M36" i="52" s="1"/>
  <c r="Q35" i="52"/>
  <c r="S35" i="52" s="1"/>
  <c r="U35" i="52" s="1"/>
  <c r="J35" i="52"/>
  <c r="M35" i="52" s="1"/>
  <c r="Q34" i="52"/>
  <c r="S34" i="52" s="1"/>
  <c r="U34" i="52" s="1"/>
  <c r="J34" i="52"/>
  <c r="M34" i="52" s="1"/>
  <c r="Q33" i="52"/>
  <c r="S33" i="52" s="1"/>
  <c r="U33" i="52" s="1"/>
  <c r="J33" i="52"/>
  <c r="M33" i="52" s="1"/>
  <c r="Q32" i="52"/>
  <c r="S32" i="52" s="1"/>
  <c r="U32" i="52" s="1"/>
  <c r="J32" i="52"/>
  <c r="M32" i="52" s="1"/>
  <c r="Q31" i="52"/>
  <c r="S31" i="52" s="1"/>
  <c r="U31" i="52" s="1"/>
  <c r="J31" i="52"/>
  <c r="M31" i="52" s="1"/>
  <c r="Q30" i="52"/>
  <c r="S30" i="52" s="1"/>
  <c r="U30" i="52" s="1"/>
  <c r="J30" i="52"/>
  <c r="M30" i="52" s="1"/>
  <c r="Q29" i="52"/>
  <c r="S29" i="52" s="1"/>
  <c r="U29" i="52" s="1"/>
  <c r="J29" i="52"/>
  <c r="M29" i="52" s="1"/>
  <c r="Q28" i="52"/>
  <c r="S28" i="52" s="1"/>
  <c r="U28" i="52" s="1"/>
  <c r="J28" i="52"/>
  <c r="M28" i="52" s="1"/>
  <c r="Q27" i="52"/>
  <c r="S27" i="52" s="1"/>
  <c r="U27" i="52" s="1"/>
  <c r="J27" i="52"/>
  <c r="M27" i="52" s="1"/>
  <c r="Q26" i="52"/>
  <c r="S26" i="52" s="1"/>
  <c r="U26" i="52" s="1"/>
  <c r="J26" i="52"/>
  <c r="M26" i="52" s="1"/>
  <c r="Q25" i="52"/>
  <c r="S25" i="52" s="1"/>
  <c r="U25" i="52" s="1"/>
  <c r="J25" i="52"/>
  <c r="M25" i="52" s="1"/>
  <c r="Q24" i="52"/>
  <c r="S24" i="52" s="1"/>
  <c r="U24" i="52" s="1"/>
  <c r="J24" i="52"/>
  <c r="M24" i="52" s="1"/>
  <c r="Q23" i="52"/>
  <c r="S23" i="52" s="1"/>
  <c r="U23" i="52" s="1"/>
  <c r="J23" i="52"/>
  <c r="M23" i="52" s="1"/>
  <c r="Q22" i="52"/>
  <c r="S22" i="52" s="1"/>
  <c r="U22" i="52" s="1"/>
  <c r="J22" i="52"/>
  <c r="M22" i="52" s="1"/>
  <c r="Q21" i="52"/>
  <c r="S21" i="52" s="1"/>
  <c r="U21" i="52" s="1"/>
  <c r="J21" i="52"/>
  <c r="M21" i="52" s="1"/>
  <c r="Q20" i="52"/>
  <c r="S20" i="52" s="1"/>
  <c r="U20" i="52" s="1"/>
  <c r="J20" i="52"/>
  <c r="M20" i="52" s="1"/>
  <c r="Q19" i="52"/>
  <c r="S19" i="52" s="1"/>
  <c r="U19" i="52" s="1"/>
  <c r="J19" i="52"/>
  <c r="M19" i="52" s="1"/>
  <c r="Q18" i="52"/>
  <c r="S18" i="52" s="1"/>
  <c r="U18" i="52" s="1"/>
  <c r="J18" i="52"/>
  <c r="M18" i="52" s="1"/>
  <c r="Q17" i="52"/>
  <c r="S17" i="52" s="1"/>
  <c r="U17" i="52" s="1"/>
  <c r="J17" i="52"/>
  <c r="M17" i="52" s="1"/>
  <c r="Q16" i="52"/>
  <c r="S16" i="52" s="1"/>
  <c r="U16" i="52" s="1"/>
  <c r="J16" i="52"/>
  <c r="M16" i="52" s="1"/>
  <c r="Q15" i="52"/>
  <c r="S15" i="52" s="1"/>
  <c r="U15" i="52" s="1"/>
  <c r="J15" i="52"/>
  <c r="M15" i="52" s="1"/>
  <c r="Q14" i="52"/>
  <c r="S14" i="52" s="1"/>
  <c r="U14" i="52" s="1"/>
  <c r="J14" i="52"/>
  <c r="M14" i="52" s="1"/>
  <c r="Q13" i="52"/>
  <c r="S13" i="52" s="1"/>
  <c r="U13" i="52" s="1"/>
  <c r="J13" i="52"/>
  <c r="M13" i="52" s="1"/>
  <c r="Q12" i="52"/>
  <c r="S12" i="52" s="1"/>
  <c r="U12" i="52" s="1"/>
  <c r="J12" i="52"/>
  <c r="M12" i="52" s="1"/>
  <c r="Q11" i="52"/>
  <c r="S11" i="52" s="1"/>
  <c r="U11" i="52" s="1"/>
  <c r="J11" i="52"/>
  <c r="M11" i="52" s="1"/>
  <c r="Q10" i="52"/>
  <c r="S10" i="52" s="1"/>
  <c r="U10" i="52" s="1"/>
  <c r="J10" i="52"/>
  <c r="M10" i="52" s="1"/>
  <c r="Q9" i="52"/>
  <c r="S9" i="52" s="1"/>
  <c r="U9" i="52" s="1"/>
  <c r="J9" i="52"/>
  <c r="M9" i="52" s="1"/>
  <c r="S8" i="52"/>
  <c r="U8" i="52" s="1"/>
  <c r="J8" i="52"/>
  <c r="M8" i="52" s="1"/>
  <c r="S7" i="52"/>
  <c r="U7" i="52" s="1"/>
  <c r="J7" i="52"/>
  <c r="M7" i="52" s="1"/>
  <c r="S6" i="52"/>
  <c r="U6" i="52" s="1"/>
  <c r="J6" i="52"/>
  <c r="M6" i="52" s="1"/>
  <c r="S5" i="52"/>
  <c r="U5" i="52" s="1"/>
  <c r="J5" i="52"/>
  <c r="O244" i="51"/>
  <c r="O245" i="51" s="1"/>
  <c r="O246" i="51" s="1"/>
  <c r="O247" i="51" s="1"/>
  <c r="N244" i="51"/>
  <c r="N245" i="51" s="1"/>
  <c r="N246" i="51" s="1"/>
  <c r="N247" i="51" s="1"/>
  <c r="M244" i="51"/>
  <c r="K237" i="51"/>
  <c r="N21" i="15" s="1"/>
  <c r="J231" i="51"/>
  <c r="M210" i="51"/>
  <c r="J209" i="51"/>
  <c r="M209" i="51" s="1"/>
  <c r="J208" i="51"/>
  <c r="M208" i="51" s="1"/>
  <c r="J207" i="51"/>
  <c r="M207" i="51" s="1"/>
  <c r="J206" i="51"/>
  <c r="M206" i="51" s="1"/>
  <c r="J205" i="51"/>
  <c r="M205" i="51" s="1"/>
  <c r="J204" i="51"/>
  <c r="M204" i="51" s="1"/>
  <c r="J203" i="51"/>
  <c r="M203" i="51" s="1"/>
  <c r="J202" i="51"/>
  <c r="M202" i="51" s="1"/>
  <c r="J201" i="51"/>
  <c r="M201" i="51" s="1"/>
  <c r="J200" i="51"/>
  <c r="M200" i="51" s="1"/>
  <c r="J199" i="51"/>
  <c r="M199" i="51" s="1"/>
  <c r="J198" i="51"/>
  <c r="M198" i="51" s="1"/>
  <c r="J197" i="51"/>
  <c r="M197" i="51" s="1"/>
  <c r="J196" i="51"/>
  <c r="M196" i="51" s="1"/>
  <c r="J195" i="51"/>
  <c r="M195" i="51" s="1"/>
  <c r="J194" i="51"/>
  <c r="M194" i="51" s="1"/>
  <c r="J193" i="51"/>
  <c r="M193" i="51" s="1"/>
  <c r="J192" i="51"/>
  <c r="M192" i="51" s="1"/>
  <c r="J191" i="51"/>
  <c r="M191" i="51" s="1"/>
  <c r="J190" i="51"/>
  <c r="M190" i="51" s="1"/>
  <c r="J188" i="51"/>
  <c r="M188" i="51" s="1"/>
  <c r="J187" i="51"/>
  <c r="M187" i="51" s="1"/>
  <c r="J186" i="51"/>
  <c r="M186" i="51" s="1"/>
  <c r="J185" i="51"/>
  <c r="M185" i="51" s="1"/>
  <c r="J184" i="51"/>
  <c r="M184" i="51" s="1"/>
  <c r="J183" i="51"/>
  <c r="M183" i="51" s="1"/>
  <c r="J182" i="51"/>
  <c r="M182" i="51" s="1"/>
  <c r="J181" i="51"/>
  <c r="M181" i="51" s="1"/>
  <c r="J180" i="51"/>
  <c r="M180" i="51" s="1"/>
  <c r="J179" i="51"/>
  <c r="M179" i="51" s="1"/>
  <c r="J178" i="51"/>
  <c r="M178" i="51" s="1"/>
  <c r="J177" i="51"/>
  <c r="M177" i="51" s="1"/>
  <c r="J176" i="51"/>
  <c r="M176" i="51" s="1"/>
  <c r="J175" i="51"/>
  <c r="M175" i="51" s="1"/>
  <c r="J174" i="51"/>
  <c r="M174" i="51" s="1"/>
  <c r="J173" i="51"/>
  <c r="M173" i="51" s="1"/>
  <c r="J172" i="51"/>
  <c r="M172" i="51" s="1"/>
  <c r="J171" i="51"/>
  <c r="M171" i="51" s="1"/>
  <c r="J170" i="51"/>
  <c r="M170" i="51" s="1"/>
  <c r="J169" i="51"/>
  <c r="M169" i="51" s="1"/>
  <c r="J168" i="51"/>
  <c r="M168" i="51" s="1"/>
  <c r="J167" i="51"/>
  <c r="M167" i="51" s="1"/>
  <c r="J166" i="51"/>
  <c r="M166" i="51" s="1"/>
  <c r="J165" i="51"/>
  <c r="M165" i="51" s="1"/>
  <c r="J164" i="51"/>
  <c r="M164" i="51" s="1"/>
  <c r="J163" i="51"/>
  <c r="M163" i="51" s="1"/>
  <c r="J162" i="51"/>
  <c r="M162" i="51" s="1"/>
  <c r="J161" i="51"/>
  <c r="M161" i="51" s="1"/>
  <c r="J160" i="51"/>
  <c r="M160" i="51" s="1"/>
  <c r="J159" i="51"/>
  <c r="M159" i="51" s="1"/>
  <c r="J158" i="51"/>
  <c r="M158" i="51" s="1"/>
  <c r="J157" i="51"/>
  <c r="M157" i="51" s="1"/>
  <c r="J156" i="51"/>
  <c r="M156" i="51" s="1"/>
  <c r="J155" i="51"/>
  <c r="M155" i="51" s="1"/>
  <c r="J154" i="51"/>
  <c r="M154" i="51" s="1"/>
  <c r="J153" i="51"/>
  <c r="M153" i="51" s="1"/>
  <c r="J152" i="51"/>
  <c r="M152" i="51" s="1"/>
  <c r="J151" i="51"/>
  <c r="M151" i="51" s="1"/>
  <c r="J150" i="51"/>
  <c r="M150" i="51" s="1"/>
  <c r="J149" i="51"/>
  <c r="M149" i="51" s="1"/>
  <c r="J148" i="51"/>
  <c r="M148" i="51" s="1"/>
  <c r="J147" i="51"/>
  <c r="M147" i="51" s="1"/>
  <c r="J146" i="51"/>
  <c r="M146" i="51" s="1"/>
  <c r="J145" i="51"/>
  <c r="M145" i="51" s="1"/>
  <c r="J144" i="51"/>
  <c r="M144" i="51" s="1"/>
  <c r="J143" i="51"/>
  <c r="M143" i="51" s="1"/>
  <c r="J142" i="51"/>
  <c r="M142" i="51" s="1"/>
  <c r="J141" i="51"/>
  <c r="M141" i="51" s="1"/>
  <c r="J140" i="51"/>
  <c r="M140" i="51" s="1"/>
  <c r="J139" i="51"/>
  <c r="M139" i="51" s="1"/>
  <c r="J138" i="51"/>
  <c r="M138" i="51" s="1"/>
  <c r="J137" i="51"/>
  <c r="M137" i="51" s="1"/>
  <c r="J136" i="51"/>
  <c r="M136" i="51" s="1"/>
  <c r="J135" i="51"/>
  <c r="M135" i="51" s="1"/>
  <c r="J134" i="51"/>
  <c r="M134" i="51" s="1"/>
  <c r="J133" i="51"/>
  <c r="M133" i="51" s="1"/>
  <c r="J132" i="51"/>
  <c r="M132" i="51" s="1"/>
  <c r="J131" i="51"/>
  <c r="M131" i="51" s="1"/>
  <c r="J130" i="51"/>
  <c r="M130" i="51" s="1"/>
  <c r="J129" i="51"/>
  <c r="M129" i="51" s="1"/>
  <c r="J128" i="51"/>
  <c r="M128" i="51" s="1"/>
  <c r="J127" i="51"/>
  <c r="M127" i="51" s="1"/>
  <c r="J126" i="51"/>
  <c r="M126" i="51" s="1"/>
  <c r="J125" i="51"/>
  <c r="M125" i="51" s="1"/>
  <c r="J124" i="51"/>
  <c r="M124" i="51" s="1"/>
  <c r="J123" i="51"/>
  <c r="M123" i="51" s="1"/>
  <c r="J122" i="51"/>
  <c r="M122" i="51" s="1"/>
  <c r="J121" i="51"/>
  <c r="M121" i="51" s="1"/>
  <c r="J120" i="51"/>
  <c r="M120" i="51" s="1"/>
  <c r="J119" i="51"/>
  <c r="M119" i="51" s="1"/>
  <c r="J118" i="51"/>
  <c r="M118" i="51" s="1"/>
  <c r="J117" i="51"/>
  <c r="M117" i="51" s="1"/>
  <c r="J116" i="51"/>
  <c r="M116" i="51" s="1"/>
  <c r="J115" i="51"/>
  <c r="M115" i="51" s="1"/>
  <c r="J114" i="51"/>
  <c r="M114" i="51" s="1"/>
  <c r="J113" i="51"/>
  <c r="M113" i="51" s="1"/>
  <c r="J112" i="51"/>
  <c r="M112" i="51" s="1"/>
  <c r="J111" i="51"/>
  <c r="M111" i="51" s="1"/>
  <c r="J110" i="51"/>
  <c r="M110" i="51" s="1"/>
  <c r="J109" i="51"/>
  <c r="M109" i="51" s="1"/>
  <c r="J108" i="51"/>
  <c r="M108" i="51" s="1"/>
  <c r="X107" i="51"/>
  <c r="J107" i="51"/>
  <c r="M107" i="51" s="1"/>
  <c r="J106" i="51"/>
  <c r="M106" i="51" s="1"/>
  <c r="Z105" i="51"/>
  <c r="J105" i="51"/>
  <c r="M105" i="51" s="1"/>
  <c r="Q104" i="51"/>
  <c r="S104" i="51" s="1"/>
  <c r="U104" i="51" s="1"/>
  <c r="J104" i="51"/>
  <c r="M104" i="51" s="1"/>
  <c r="Q103" i="51"/>
  <c r="S103" i="51" s="1"/>
  <c r="U103" i="51" s="1"/>
  <c r="J103" i="51"/>
  <c r="M103" i="51" s="1"/>
  <c r="Q102" i="51"/>
  <c r="S102" i="51" s="1"/>
  <c r="U102" i="51" s="1"/>
  <c r="J102" i="51"/>
  <c r="M102" i="51" s="1"/>
  <c r="Q101" i="51"/>
  <c r="S101" i="51" s="1"/>
  <c r="U101" i="51" s="1"/>
  <c r="J101" i="51"/>
  <c r="M101" i="51" s="1"/>
  <c r="Q100" i="51"/>
  <c r="S100" i="51" s="1"/>
  <c r="U100" i="51" s="1"/>
  <c r="J100" i="51"/>
  <c r="M100" i="51" s="1"/>
  <c r="Q99" i="51"/>
  <c r="S99" i="51" s="1"/>
  <c r="U99" i="51" s="1"/>
  <c r="J99" i="51"/>
  <c r="M99" i="51" s="1"/>
  <c r="Q98" i="51"/>
  <c r="S98" i="51" s="1"/>
  <c r="U98" i="51" s="1"/>
  <c r="J98" i="51"/>
  <c r="M98" i="51" s="1"/>
  <c r="Q97" i="51"/>
  <c r="S97" i="51" s="1"/>
  <c r="U97" i="51" s="1"/>
  <c r="J97" i="51"/>
  <c r="M97" i="51" s="1"/>
  <c r="Q96" i="51"/>
  <c r="S96" i="51" s="1"/>
  <c r="U96" i="51" s="1"/>
  <c r="J96" i="51"/>
  <c r="M96" i="51" s="1"/>
  <c r="Q95" i="51"/>
  <c r="S95" i="51" s="1"/>
  <c r="U95" i="51" s="1"/>
  <c r="J95" i="51"/>
  <c r="M95" i="51" s="1"/>
  <c r="Q94" i="51"/>
  <c r="S94" i="51" s="1"/>
  <c r="U94" i="51" s="1"/>
  <c r="J94" i="51"/>
  <c r="M94" i="51" s="1"/>
  <c r="Q93" i="51"/>
  <c r="S93" i="51" s="1"/>
  <c r="U93" i="51" s="1"/>
  <c r="J93" i="51"/>
  <c r="M93" i="51" s="1"/>
  <c r="Q92" i="51"/>
  <c r="S92" i="51" s="1"/>
  <c r="U92" i="51" s="1"/>
  <c r="J92" i="51"/>
  <c r="M92" i="51" s="1"/>
  <c r="Q91" i="51"/>
  <c r="S91" i="51" s="1"/>
  <c r="U91" i="51" s="1"/>
  <c r="J91" i="51"/>
  <c r="M91" i="51" s="1"/>
  <c r="Q90" i="51"/>
  <c r="S90" i="51" s="1"/>
  <c r="U90" i="51" s="1"/>
  <c r="J90" i="51"/>
  <c r="M90" i="51" s="1"/>
  <c r="Q89" i="51"/>
  <c r="S89" i="51" s="1"/>
  <c r="U89" i="51" s="1"/>
  <c r="J89" i="51"/>
  <c r="M89" i="51" s="1"/>
  <c r="Q88" i="51"/>
  <c r="S88" i="51" s="1"/>
  <c r="U88" i="51" s="1"/>
  <c r="J88" i="51"/>
  <c r="M88" i="51" s="1"/>
  <c r="Q87" i="51"/>
  <c r="S87" i="51" s="1"/>
  <c r="U87" i="51" s="1"/>
  <c r="J87" i="51"/>
  <c r="M87" i="51" s="1"/>
  <c r="Q86" i="51"/>
  <c r="S86" i="51" s="1"/>
  <c r="U86" i="51" s="1"/>
  <c r="J86" i="51"/>
  <c r="M86" i="51" s="1"/>
  <c r="Q85" i="51"/>
  <c r="S85" i="51" s="1"/>
  <c r="U85" i="51" s="1"/>
  <c r="J85" i="51"/>
  <c r="M85" i="51" s="1"/>
  <c r="Q84" i="51"/>
  <c r="S84" i="51" s="1"/>
  <c r="U84" i="51" s="1"/>
  <c r="J84" i="51"/>
  <c r="M84" i="51" s="1"/>
  <c r="Q83" i="51"/>
  <c r="S83" i="51" s="1"/>
  <c r="U83" i="51" s="1"/>
  <c r="J83" i="51"/>
  <c r="M83" i="51" s="1"/>
  <c r="Q82" i="51"/>
  <c r="S82" i="51" s="1"/>
  <c r="U82" i="51" s="1"/>
  <c r="J82" i="51"/>
  <c r="M82" i="51" s="1"/>
  <c r="Q81" i="51"/>
  <c r="S81" i="51" s="1"/>
  <c r="U81" i="51" s="1"/>
  <c r="J81" i="51"/>
  <c r="M81" i="51" s="1"/>
  <c r="Q80" i="51"/>
  <c r="S80" i="51" s="1"/>
  <c r="U80" i="51" s="1"/>
  <c r="J80" i="51"/>
  <c r="M80" i="51" s="1"/>
  <c r="Q79" i="51"/>
  <c r="S79" i="51" s="1"/>
  <c r="U79" i="51" s="1"/>
  <c r="J79" i="51"/>
  <c r="M79" i="51" s="1"/>
  <c r="Q78" i="51"/>
  <c r="S78" i="51" s="1"/>
  <c r="U78" i="51" s="1"/>
  <c r="J78" i="51"/>
  <c r="M78" i="51" s="1"/>
  <c r="Q77" i="51"/>
  <c r="S77" i="51" s="1"/>
  <c r="U77" i="51" s="1"/>
  <c r="J77" i="51"/>
  <c r="M77" i="51" s="1"/>
  <c r="Q76" i="51"/>
  <c r="S76" i="51" s="1"/>
  <c r="U76" i="51" s="1"/>
  <c r="J76" i="51"/>
  <c r="M76" i="51" s="1"/>
  <c r="Q75" i="51"/>
  <c r="S75" i="51" s="1"/>
  <c r="U75" i="51" s="1"/>
  <c r="J75" i="51"/>
  <c r="M75" i="51" s="1"/>
  <c r="Q74" i="51"/>
  <c r="S74" i="51" s="1"/>
  <c r="U74" i="51" s="1"/>
  <c r="J74" i="51"/>
  <c r="M74" i="51" s="1"/>
  <c r="Q73" i="51"/>
  <c r="S73" i="51" s="1"/>
  <c r="U73" i="51" s="1"/>
  <c r="J73" i="51"/>
  <c r="M73" i="51" s="1"/>
  <c r="Q72" i="51"/>
  <c r="S72" i="51" s="1"/>
  <c r="U72" i="51" s="1"/>
  <c r="J72" i="51"/>
  <c r="M72" i="51" s="1"/>
  <c r="Q71" i="51"/>
  <c r="S71" i="51" s="1"/>
  <c r="U71" i="51" s="1"/>
  <c r="J71" i="51"/>
  <c r="M71" i="51" s="1"/>
  <c r="Q70" i="51"/>
  <c r="S70" i="51" s="1"/>
  <c r="U70" i="51" s="1"/>
  <c r="J70" i="51"/>
  <c r="M70" i="51" s="1"/>
  <c r="Q69" i="51"/>
  <c r="S69" i="51" s="1"/>
  <c r="U69" i="51" s="1"/>
  <c r="J69" i="51"/>
  <c r="M69" i="51" s="1"/>
  <c r="Q68" i="51"/>
  <c r="S68" i="51" s="1"/>
  <c r="U68" i="51" s="1"/>
  <c r="J68" i="51"/>
  <c r="M68" i="51" s="1"/>
  <c r="Q67" i="51"/>
  <c r="S67" i="51" s="1"/>
  <c r="U67" i="51" s="1"/>
  <c r="J67" i="51"/>
  <c r="M67" i="51" s="1"/>
  <c r="Q66" i="51"/>
  <c r="S66" i="51" s="1"/>
  <c r="U66" i="51" s="1"/>
  <c r="J66" i="51"/>
  <c r="M66" i="51" s="1"/>
  <c r="Q65" i="51"/>
  <c r="S65" i="51" s="1"/>
  <c r="U65" i="51" s="1"/>
  <c r="J65" i="51"/>
  <c r="M65" i="51" s="1"/>
  <c r="Q64" i="51"/>
  <c r="S64" i="51" s="1"/>
  <c r="U64" i="51" s="1"/>
  <c r="J64" i="51"/>
  <c r="M64" i="51" s="1"/>
  <c r="Q63" i="51"/>
  <c r="S63" i="51" s="1"/>
  <c r="U63" i="51" s="1"/>
  <c r="J63" i="51"/>
  <c r="M63" i="51" s="1"/>
  <c r="Q62" i="51"/>
  <c r="S62" i="51" s="1"/>
  <c r="U62" i="51" s="1"/>
  <c r="J62" i="51"/>
  <c r="M62" i="51" s="1"/>
  <c r="Q61" i="51"/>
  <c r="S61" i="51" s="1"/>
  <c r="U61" i="51" s="1"/>
  <c r="J61" i="51"/>
  <c r="M61" i="51" s="1"/>
  <c r="Q60" i="51"/>
  <c r="S60" i="51" s="1"/>
  <c r="U60" i="51" s="1"/>
  <c r="J60" i="51"/>
  <c r="M60" i="51" s="1"/>
  <c r="Q59" i="51"/>
  <c r="S59" i="51" s="1"/>
  <c r="U59" i="51" s="1"/>
  <c r="J59" i="51"/>
  <c r="M59" i="51" s="1"/>
  <c r="Q58" i="51"/>
  <c r="S58" i="51" s="1"/>
  <c r="U58" i="51" s="1"/>
  <c r="J58" i="51"/>
  <c r="M58" i="51" s="1"/>
  <c r="Q57" i="51"/>
  <c r="S57" i="51" s="1"/>
  <c r="U57" i="51" s="1"/>
  <c r="J57" i="51"/>
  <c r="M57" i="51" s="1"/>
  <c r="Q56" i="51"/>
  <c r="S56" i="51" s="1"/>
  <c r="U56" i="51" s="1"/>
  <c r="J56" i="51"/>
  <c r="M56" i="51" s="1"/>
  <c r="Q55" i="51"/>
  <c r="S55" i="51" s="1"/>
  <c r="U55" i="51" s="1"/>
  <c r="J55" i="51"/>
  <c r="M55" i="51" s="1"/>
  <c r="Q54" i="51"/>
  <c r="S54" i="51" s="1"/>
  <c r="U54" i="51" s="1"/>
  <c r="J54" i="51"/>
  <c r="M54" i="51" s="1"/>
  <c r="Q53" i="51"/>
  <c r="S53" i="51" s="1"/>
  <c r="U53" i="51" s="1"/>
  <c r="J53" i="51"/>
  <c r="M53" i="51" s="1"/>
  <c r="Q52" i="51"/>
  <c r="S52" i="51" s="1"/>
  <c r="U52" i="51" s="1"/>
  <c r="J52" i="51"/>
  <c r="M52" i="51" s="1"/>
  <c r="Q51" i="51"/>
  <c r="S51" i="51" s="1"/>
  <c r="U51" i="51" s="1"/>
  <c r="J51" i="51"/>
  <c r="M51" i="51" s="1"/>
  <c r="Q50" i="51"/>
  <c r="S50" i="51" s="1"/>
  <c r="U50" i="51" s="1"/>
  <c r="J50" i="51"/>
  <c r="M50" i="51" s="1"/>
  <c r="Q49" i="51"/>
  <c r="S49" i="51" s="1"/>
  <c r="U49" i="51" s="1"/>
  <c r="J49" i="51"/>
  <c r="M49" i="51" s="1"/>
  <c r="Q48" i="51"/>
  <c r="S48" i="51" s="1"/>
  <c r="U48" i="51" s="1"/>
  <c r="J48" i="51"/>
  <c r="M48" i="51" s="1"/>
  <c r="Q47" i="51"/>
  <c r="S47" i="51" s="1"/>
  <c r="U47" i="51" s="1"/>
  <c r="J47" i="51"/>
  <c r="M47" i="51" s="1"/>
  <c r="Q46" i="51"/>
  <c r="S46" i="51" s="1"/>
  <c r="U46" i="51" s="1"/>
  <c r="J46" i="51"/>
  <c r="M46" i="51" s="1"/>
  <c r="Q45" i="51"/>
  <c r="S45" i="51" s="1"/>
  <c r="U45" i="51" s="1"/>
  <c r="J45" i="51"/>
  <c r="M45" i="51" s="1"/>
  <c r="Q44" i="51"/>
  <c r="S44" i="51" s="1"/>
  <c r="U44" i="51" s="1"/>
  <c r="J44" i="51"/>
  <c r="M44" i="51" s="1"/>
  <c r="Q43" i="51"/>
  <c r="S43" i="51" s="1"/>
  <c r="U43" i="51" s="1"/>
  <c r="J43" i="51"/>
  <c r="M43" i="51" s="1"/>
  <c r="Q42" i="51"/>
  <c r="S42" i="51" s="1"/>
  <c r="U42" i="51" s="1"/>
  <c r="J42" i="51"/>
  <c r="M42" i="51" s="1"/>
  <c r="Q41" i="51"/>
  <c r="S41" i="51" s="1"/>
  <c r="U41" i="51" s="1"/>
  <c r="J41" i="51"/>
  <c r="M41" i="51" s="1"/>
  <c r="Q40" i="51"/>
  <c r="S40" i="51" s="1"/>
  <c r="U40" i="51" s="1"/>
  <c r="J40" i="51"/>
  <c r="M40" i="51" s="1"/>
  <c r="Q39" i="51"/>
  <c r="S39" i="51" s="1"/>
  <c r="U39" i="51" s="1"/>
  <c r="J39" i="51"/>
  <c r="M39" i="51" s="1"/>
  <c r="Q38" i="51"/>
  <c r="S38" i="51" s="1"/>
  <c r="U38" i="51" s="1"/>
  <c r="J38" i="51"/>
  <c r="M38" i="51" s="1"/>
  <c r="Q37" i="51"/>
  <c r="S37" i="51" s="1"/>
  <c r="U37" i="51" s="1"/>
  <c r="J37" i="51"/>
  <c r="M37" i="51" s="1"/>
  <c r="Q36" i="51"/>
  <c r="S36" i="51" s="1"/>
  <c r="U36" i="51" s="1"/>
  <c r="J36" i="51"/>
  <c r="M36" i="51" s="1"/>
  <c r="Q35" i="51"/>
  <c r="S35" i="51" s="1"/>
  <c r="U35" i="51" s="1"/>
  <c r="J35" i="51"/>
  <c r="M35" i="51" s="1"/>
  <c r="Q34" i="51"/>
  <c r="S34" i="51" s="1"/>
  <c r="U34" i="51" s="1"/>
  <c r="J34" i="51"/>
  <c r="M34" i="51" s="1"/>
  <c r="Q33" i="51"/>
  <c r="S33" i="51" s="1"/>
  <c r="U33" i="51" s="1"/>
  <c r="J33" i="51"/>
  <c r="M33" i="51" s="1"/>
  <c r="Q32" i="51"/>
  <c r="S32" i="51" s="1"/>
  <c r="U32" i="51" s="1"/>
  <c r="J32" i="51"/>
  <c r="M32" i="51" s="1"/>
  <c r="Q31" i="51"/>
  <c r="S31" i="51" s="1"/>
  <c r="U31" i="51" s="1"/>
  <c r="J31" i="51"/>
  <c r="M31" i="51" s="1"/>
  <c r="Q30" i="51"/>
  <c r="S30" i="51" s="1"/>
  <c r="U30" i="51" s="1"/>
  <c r="J30" i="51"/>
  <c r="M30" i="51" s="1"/>
  <c r="Q29" i="51"/>
  <c r="S29" i="51" s="1"/>
  <c r="U29" i="51" s="1"/>
  <c r="J29" i="51"/>
  <c r="M29" i="51" s="1"/>
  <c r="Q28" i="51"/>
  <c r="S28" i="51" s="1"/>
  <c r="U28" i="51" s="1"/>
  <c r="J28" i="51"/>
  <c r="M28" i="51" s="1"/>
  <c r="Q27" i="51"/>
  <c r="S27" i="51" s="1"/>
  <c r="U27" i="51" s="1"/>
  <c r="J27" i="51"/>
  <c r="M27" i="51" s="1"/>
  <c r="Q26" i="51"/>
  <c r="S26" i="51" s="1"/>
  <c r="U26" i="51" s="1"/>
  <c r="J26" i="51"/>
  <c r="M26" i="51" s="1"/>
  <c r="Q25" i="51"/>
  <c r="S25" i="51" s="1"/>
  <c r="U25" i="51" s="1"/>
  <c r="J25" i="51"/>
  <c r="M25" i="51" s="1"/>
  <c r="Q24" i="51"/>
  <c r="S24" i="51" s="1"/>
  <c r="U24" i="51" s="1"/>
  <c r="J24" i="51"/>
  <c r="M24" i="51" s="1"/>
  <c r="Q23" i="51"/>
  <c r="S23" i="51" s="1"/>
  <c r="U23" i="51" s="1"/>
  <c r="J23" i="51"/>
  <c r="M23" i="51" s="1"/>
  <c r="Q22" i="51"/>
  <c r="S22" i="51" s="1"/>
  <c r="U22" i="51" s="1"/>
  <c r="J22" i="51"/>
  <c r="M22" i="51" s="1"/>
  <c r="Q21" i="51"/>
  <c r="S21" i="51" s="1"/>
  <c r="U21" i="51" s="1"/>
  <c r="J21" i="51"/>
  <c r="M21" i="51" s="1"/>
  <c r="Q20" i="51"/>
  <c r="S20" i="51" s="1"/>
  <c r="U20" i="51" s="1"/>
  <c r="J20" i="51"/>
  <c r="M20" i="51" s="1"/>
  <c r="Q19" i="51"/>
  <c r="S19" i="51" s="1"/>
  <c r="U19" i="51" s="1"/>
  <c r="J19" i="51"/>
  <c r="M19" i="51" s="1"/>
  <c r="Q18" i="51"/>
  <c r="S18" i="51" s="1"/>
  <c r="U18" i="51" s="1"/>
  <c r="J18" i="51"/>
  <c r="M18" i="51" s="1"/>
  <c r="Q17" i="51"/>
  <c r="S17" i="51" s="1"/>
  <c r="U17" i="51" s="1"/>
  <c r="J17" i="51"/>
  <c r="M17" i="51" s="1"/>
  <c r="Q16" i="51"/>
  <c r="S16" i="51" s="1"/>
  <c r="U16" i="51" s="1"/>
  <c r="J16" i="51"/>
  <c r="M16" i="51" s="1"/>
  <c r="Q15" i="51"/>
  <c r="S15" i="51" s="1"/>
  <c r="U15" i="51" s="1"/>
  <c r="J15" i="51"/>
  <c r="M15" i="51" s="1"/>
  <c r="Q14" i="51"/>
  <c r="S14" i="51" s="1"/>
  <c r="U14" i="51" s="1"/>
  <c r="J14" i="51"/>
  <c r="M14" i="51" s="1"/>
  <c r="Q13" i="51"/>
  <c r="S13" i="51" s="1"/>
  <c r="U13" i="51" s="1"/>
  <c r="J13" i="51"/>
  <c r="M13" i="51" s="1"/>
  <c r="Q12" i="51"/>
  <c r="S12" i="51" s="1"/>
  <c r="U12" i="51" s="1"/>
  <c r="J12" i="51"/>
  <c r="M12" i="51" s="1"/>
  <c r="Q11" i="51"/>
  <c r="S11" i="51" s="1"/>
  <c r="U11" i="51" s="1"/>
  <c r="J11" i="51"/>
  <c r="M11" i="51" s="1"/>
  <c r="Q10" i="51"/>
  <c r="S10" i="51" s="1"/>
  <c r="U10" i="51" s="1"/>
  <c r="J10" i="51"/>
  <c r="M10" i="51" s="1"/>
  <c r="Q9" i="51"/>
  <c r="S9" i="51" s="1"/>
  <c r="U9" i="51" s="1"/>
  <c r="J9" i="51"/>
  <c r="M9" i="51" s="1"/>
  <c r="S8" i="51"/>
  <c r="U8" i="51" s="1"/>
  <c r="J8" i="51"/>
  <c r="M8" i="51" s="1"/>
  <c r="S7" i="51"/>
  <c r="U7" i="51" s="1"/>
  <c r="J7" i="51"/>
  <c r="M7" i="51" s="1"/>
  <c r="S6" i="51"/>
  <c r="U6" i="51" s="1"/>
  <c r="J6" i="51"/>
  <c r="M6" i="51" s="1"/>
  <c r="S5" i="51"/>
  <c r="U5" i="51" s="1"/>
  <c r="J5" i="51"/>
  <c r="O244" i="50"/>
  <c r="O245" i="50" s="1"/>
  <c r="N244" i="50"/>
  <c r="M244" i="50"/>
  <c r="K237" i="50"/>
  <c r="N20" i="15" s="1"/>
  <c r="K234" i="50"/>
  <c r="J231" i="50"/>
  <c r="J210" i="50"/>
  <c r="M210" i="50" s="1"/>
  <c r="J209" i="50"/>
  <c r="M209" i="50" s="1"/>
  <c r="J208" i="50"/>
  <c r="M208" i="50" s="1"/>
  <c r="J207" i="50"/>
  <c r="M207" i="50" s="1"/>
  <c r="J206" i="50"/>
  <c r="M206" i="50" s="1"/>
  <c r="J205" i="50"/>
  <c r="M205" i="50" s="1"/>
  <c r="J204" i="50"/>
  <c r="M204" i="50" s="1"/>
  <c r="J203" i="50"/>
  <c r="M203" i="50" s="1"/>
  <c r="J202" i="50"/>
  <c r="M202" i="50" s="1"/>
  <c r="J201" i="50"/>
  <c r="M201" i="50" s="1"/>
  <c r="J200" i="50"/>
  <c r="M200" i="50" s="1"/>
  <c r="J199" i="50"/>
  <c r="M199" i="50" s="1"/>
  <c r="J198" i="50"/>
  <c r="M198" i="50" s="1"/>
  <c r="J197" i="50"/>
  <c r="M197" i="50" s="1"/>
  <c r="J196" i="50"/>
  <c r="M196" i="50" s="1"/>
  <c r="J195" i="50"/>
  <c r="M195" i="50" s="1"/>
  <c r="J194" i="50"/>
  <c r="M194" i="50" s="1"/>
  <c r="J193" i="50"/>
  <c r="M193" i="50" s="1"/>
  <c r="J192" i="50"/>
  <c r="M192" i="50" s="1"/>
  <c r="J191" i="50"/>
  <c r="M191" i="50" s="1"/>
  <c r="J190" i="50"/>
  <c r="M190" i="50" s="1"/>
  <c r="M189" i="50"/>
  <c r="J188" i="50"/>
  <c r="M188" i="50" s="1"/>
  <c r="J187" i="50"/>
  <c r="M187" i="50" s="1"/>
  <c r="J186" i="50"/>
  <c r="M186" i="50" s="1"/>
  <c r="J185" i="50"/>
  <c r="M185" i="50" s="1"/>
  <c r="J184" i="50"/>
  <c r="M184" i="50" s="1"/>
  <c r="J183" i="50"/>
  <c r="M183" i="50" s="1"/>
  <c r="J182" i="50"/>
  <c r="M182" i="50" s="1"/>
  <c r="J181" i="50"/>
  <c r="M181" i="50" s="1"/>
  <c r="J180" i="50"/>
  <c r="M180" i="50" s="1"/>
  <c r="J179" i="50"/>
  <c r="M179" i="50" s="1"/>
  <c r="J178" i="50"/>
  <c r="M178" i="50" s="1"/>
  <c r="J177" i="50"/>
  <c r="M177" i="50" s="1"/>
  <c r="J176" i="50"/>
  <c r="M176" i="50" s="1"/>
  <c r="J175" i="50"/>
  <c r="M175" i="50" s="1"/>
  <c r="J174" i="50"/>
  <c r="M174" i="50" s="1"/>
  <c r="J173" i="50"/>
  <c r="M173" i="50" s="1"/>
  <c r="J172" i="50"/>
  <c r="M172" i="50" s="1"/>
  <c r="J171" i="50"/>
  <c r="M171" i="50" s="1"/>
  <c r="J170" i="50"/>
  <c r="M170" i="50" s="1"/>
  <c r="J169" i="50"/>
  <c r="M169" i="50" s="1"/>
  <c r="J168" i="50"/>
  <c r="M168" i="50" s="1"/>
  <c r="J167" i="50"/>
  <c r="M167" i="50" s="1"/>
  <c r="J166" i="50"/>
  <c r="M166" i="50" s="1"/>
  <c r="J165" i="50"/>
  <c r="M165" i="50" s="1"/>
  <c r="J164" i="50"/>
  <c r="M164" i="50" s="1"/>
  <c r="J163" i="50"/>
  <c r="M163" i="50" s="1"/>
  <c r="J162" i="50"/>
  <c r="M162" i="50" s="1"/>
  <c r="J161" i="50"/>
  <c r="M161" i="50" s="1"/>
  <c r="J160" i="50"/>
  <c r="M160" i="50" s="1"/>
  <c r="J159" i="50"/>
  <c r="M159" i="50" s="1"/>
  <c r="J158" i="50"/>
  <c r="M158" i="50" s="1"/>
  <c r="J157" i="50"/>
  <c r="M157" i="50" s="1"/>
  <c r="J156" i="50"/>
  <c r="M156" i="50" s="1"/>
  <c r="J155" i="50"/>
  <c r="M155" i="50" s="1"/>
  <c r="J154" i="50"/>
  <c r="M154" i="50" s="1"/>
  <c r="J153" i="50"/>
  <c r="M153" i="50" s="1"/>
  <c r="J152" i="50"/>
  <c r="M152" i="50" s="1"/>
  <c r="J151" i="50"/>
  <c r="M151" i="50" s="1"/>
  <c r="J150" i="50"/>
  <c r="M150" i="50" s="1"/>
  <c r="J149" i="50"/>
  <c r="M149" i="50" s="1"/>
  <c r="J148" i="50"/>
  <c r="M148" i="50" s="1"/>
  <c r="J147" i="50"/>
  <c r="M147" i="50" s="1"/>
  <c r="J146" i="50"/>
  <c r="M146" i="50" s="1"/>
  <c r="J145" i="50"/>
  <c r="M145" i="50" s="1"/>
  <c r="J144" i="50"/>
  <c r="M144" i="50" s="1"/>
  <c r="J143" i="50"/>
  <c r="M143" i="50" s="1"/>
  <c r="J142" i="50"/>
  <c r="M142" i="50" s="1"/>
  <c r="J141" i="50"/>
  <c r="M141" i="50" s="1"/>
  <c r="J140" i="50"/>
  <c r="M140" i="50" s="1"/>
  <c r="J139" i="50"/>
  <c r="M139" i="50" s="1"/>
  <c r="J138" i="50"/>
  <c r="M138" i="50" s="1"/>
  <c r="J137" i="50"/>
  <c r="M137" i="50" s="1"/>
  <c r="J136" i="50"/>
  <c r="M136" i="50" s="1"/>
  <c r="J135" i="50"/>
  <c r="M135" i="50" s="1"/>
  <c r="J134" i="50"/>
  <c r="M134" i="50" s="1"/>
  <c r="J133" i="50"/>
  <c r="M133" i="50" s="1"/>
  <c r="J132" i="50"/>
  <c r="M132" i="50" s="1"/>
  <c r="J131" i="50"/>
  <c r="M131" i="50" s="1"/>
  <c r="J130" i="50"/>
  <c r="M130" i="50" s="1"/>
  <c r="J129" i="50"/>
  <c r="M129" i="50" s="1"/>
  <c r="J128" i="50"/>
  <c r="M128" i="50" s="1"/>
  <c r="J127" i="50"/>
  <c r="M127" i="50" s="1"/>
  <c r="J126" i="50"/>
  <c r="M126" i="50" s="1"/>
  <c r="J125" i="50"/>
  <c r="M125" i="50" s="1"/>
  <c r="J124" i="50"/>
  <c r="M124" i="50" s="1"/>
  <c r="J123" i="50"/>
  <c r="M123" i="50" s="1"/>
  <c r="J122" i="50"/>
  <c r="M122" i="50" s="1"/>
  <c r="J121" i="50"/>
  <c r="M121" i="50" s="1"/>
  <c r="J120" i="50"/>
  <c r="M120" i="50" s="1"/>
  <c r="J119" i="50"/>
  <c r="M119" i="50" s="1"/>
  <c r="J118" i="50"/>
  <c r="M118" i="50" s="1"/>
  <c r="J117" i="50"/>
  <c r="M117" i="50" s="1"/>
  <c r="J116" i="50"/>
  <c r="M116" i="50" s="1"/>
  <c r="J115" i="50"/>
  <c r="M115" i="50" s="1"/>
  <c r="J114" i="50"/>
  <c r="M114" i="50" s="1"/>
  <c r="J113" i="50"/>
  <c r="M113" i="50" s="1"/>
  <c r="J112" i="50"/>
  <c r="M112" i="50" s="1"/>
  <c r="J111" i="50"/>
  <c r="M111" i="50" s="1"/>
  <c r="J110" i="50"/>
  <c r="M110" i="50" s="1"/>
  <c r="J109" i="50"/>
  <c r="M109" i="50" s="1"/>
  <c r="J108" i="50"/>
  <c r="M108" i="50" s="1"/>
  <c r="X107" i="50"/>
  <c r="J107" i="50"/>
  <c r="M107" i="50" s="1"/>
  <c r="J106" i="50"/>
  <c r="M106" i="50" s="1"/>
  <c r="Z105" i="50"/>
  <c r="J105" i="50"/>
  <c r="M105" i="50" s="1"/>
  <c r="Q104" i="50"/>
  <c r="S104" i="50" s="1"/>
  <c r="U104" i="50" s="1"/>
  <c r="J104" i="50"/>
  <c r="M104" i="50" s="1"/>
  <c r="Q103" i="50"/>
  <c r="S103" i="50" s="1"/>
  <c r="U103" i="50" s="1"/>
  <c r="J103" i="50"/>
  <c r="M103" i="50" s="1"/>
  <c r="Q102" i="50"/>
  <c r="S102" i="50" s="1"/>
  <c r="U102" i="50" s="1"/>
  <c r="J102" i="50"/>
  <c r="M102" i="50" s="1"/>
  <c r="Q101" i="50"/>
  <c r="S101" i="50" s="1"/>
  <c r="U101" i="50" s="1"/>
  <c r="J101" i="50"/>
  <c r="M101" i="50" s="1"/>
  <c r="Q100" i="50"/>
  <c r="S100" i="50" s="1"/>
  <c r="U100" i="50" s="1"/>
  <c r="J100" i="50"/>
  <c r="M100" i="50" s="1"/>
  <c r="Q99" i="50"/>
  <c r="S99" i="50" s="1"/>
  <c r="U99" i="50" s="1"/>
  <c r="J99" i="50"/>
  <c r="M99" i="50" s="1"/>
  <c r="Q98" i="50"/>
  <c r="S98" i="50" s="1"/>
  <c r="U98" i="50" s="1"/>
  <c r="J98" i="50"/>
  <c r="M98" i="50" s="1"/>
  <c r="Q97" i="50"/>
  <c r="S97" i="50" s="1"/>
  <c r="U97" i="50" s="1"/>
  <c r="J97" i="50"/>
  <c r="M97" i="50" s="1"/>
  <c r="Q96" i="50"/>
  <c r="S96" i="50" s="1"/>
  <c r="U96" i="50" s="1"/>
  <c r="J96" i="50"/>
  <c r="M96" i="50" s="1"/>
  <c r="Q95" i="50"/>
  <c r="S95" i="50" s="1"/>
  <c r="U95" i="50" s="1"/>
  <c r="J95" i="50"/>
  <c r="M95" i="50" s="1"/>
  <c r="Q94" i="50"/>
  <c r="S94" i="50" s="1"/>
  <c r="U94" i="50" s="1"/>
  <c r="J94" i="50"/>
  <c r="M94" i="50" s="1"/>
  <c r="Q93" i="50"/>
  <c r="S93" i="50" s="1"/>
  <c r="U93" i="50" s="1"/>
  <c r="J93" i="50"/>
  <c r="M93" i="50" s="1"/>
  <c r="Q92" i="50"/>
  <c r="S92" i="50" s="1"/>
  <c r="U92" i="50" s="1"/>
  <c r="J92" i="50"/>
  <c r="M92" i="50" s="1"/>
  <c r="Q91" i="50"/>
  <c r="S91" i="50" s="1"/>
  <c r="U91" i="50" s="1"/>
  <c r="J91" i="50"/>
  <c r="M91" i="50" s="1"/>
  <c r="Q90" i="50"/>
  <c r="S90" i="50" s="1"/>
  <c r="U90" i="50" s="1"/>
  <c r="J90" i="50"/>
  <c r="M90" i="50" s="1"/>
  <c r="Q89" i="50"/>
  <c r="S89" i="50" s="1"/>
  <c r="U89" i="50" s="1"/>
  <c r="J89" i="50"/>
  <c r="M89" i="50" s="1"/>
  <c r="Q88" i="50"/>
  <c r="S88" i="50" s="1"/>
  <c r="U88" i="50" s="1"/>
  <c r="J88" i="50"/>
  <c r="M88" i="50" s="1"/>
  <c r="Q87" i="50"/>
  <c r="S87" i="50" s="1"/>
  <c r="U87" i="50" s="1"/>
  <c r="J87" i="50"/>
  <c r="M87" i="50" s="1"/>
  <c r="Q86" i="50"/>
  <c r="S86" i="50" s="1"/>
  <c r="U86" i="50" s="1"/>
  <c r="J86" i="50"/>
  <c r="M86" i="50" s="1"/>
  <c r="Q85" i="50"/>
  <c r="S85" i="50" s="1"/>
  <c r="U85" i="50" s="1"/>
  <c r="J85" i="50"/>
  <c r="M85" i="50" s="1"/>
  <c r="Q84" i="50"/>
  <c r="S84" i="50" s="1"/>
  <c r="U84" i="50" s="1"/>
  <c r="J84" i="50"/>
  <c r="M84" i="50" s="1"/>
  <c r="Q83" i="50"/>
  <c r="S83" i="50" s="1"/>
  <c r="U83" i="50" s="1"/>
  <c r="J83" i="50"/>
  <c r="M83" i="50" s="1"/>
  <c r="Q82" i="50"/>
  <c r="S82" i="50" s="1"/>
  <c r="U82" i="50" s="1"/>
  <c r="J82" i="50"/>
  <c r="M82" i="50" s="1"/>
  <c r="Q81" i="50"/>
  <c r="S81" i="50" s="1"/>
  <c r="U81" i="50" s="1"/>
  <c r="J81" i="50"/>
  <c r="M81" i="50" s="1"/>
  <c r="Q80" i="50"/>
  <c r="S80" i="50" s="1"/>
  <c r="U80" i="50" s="1"/>
  <c r="J80" i="50"/>
  <c r="M80" i="50" s="1"/>
  <c r="Q79" i="50"/>
  <c r="S79" i="50" s="1"/>
  <c r="U79" i="50" s="1"/>
  <c r="J79" i="50"/>
  <c r="M79" i="50" s="1"/>
  <c r="Q78" i="50"/>
  <c r="S78" i="50" s="1"/>
  <c r="U78" i="50" s="1"/>
  <c r="J78" i="50"/>
  <c r="M78" i="50" s="1"/>
  <c r="Q77" i="50"/>
  <c r="S77" i="50" s="1"/>
  <c r="U77" i="50" s="1"/>
  <c r="J77" i="50"/>
  <c r="M77" i="50" s="1"/>
  <c r="Q76" i="50"/>
  <c r="S76" i="50" s="1"/>
  <c r="U76" i="50" s="1"/>
  <c r="J76" i="50"/>
  <c r="M76" i="50" s="1"/>
  <c r="Q75" i="50"/>
  <c r="S75" i="50" s="1"/>
  <c r="U75" i="50" s="1"/>
  <c r="J75" i="50"/>
  <c r="M75" i="50" s="1"/>
  <c r="Q74" i="50"/>
  <c r="S74" i="50" s="1"/>
  <c r="U74" i="50" s="1"/>
  <c r="J74" i="50"/>
  <c r="M74" i="50" s="1"/>
  <c r="Q73" i="50"/>
  <c r="S73" i="50" s="1"/>
  <c r="U73" i="50" s="1"/>
  <c r="J73" i="50"/>
  <c r="M73" i="50" s="1"/>
  <c r="Q72" i="50"/>
  <c r="S72" i="50" s="1"/>
  <c r="U72" i="50" s="1"/>
  <c r="J72" i="50"/>
  <c r="M72" i="50" s="1"/>
  <c r="Q71" i="50"/>
  <c r="S71" i="50" s="1"/>
  <c r="U71" i="50" s="1"/>
  <c r="J71" i="50"/>
  <c r="M71" i="50" s="1"/>
  <c r="Q70" i="50"/>
  <c r="S70" i="50" s="1"/>
  <c r="U70" i="50" s="1"/>
  <c r="J70" i="50"/>
  <c r="M70" i="50" s="1"/>
  <c r="Q69" i="50"/>
  <c r="S69" i="50" s="1"/>
  <c r="U69" i="50" s="1"/>
  <c r="J69" i="50"/>
  <c r="M69" i="50" s="1"/>
  <c r="Q68" i="50"/>
  <c r="S68" i="50" s="1"/>
  <c r="U68" i="50" s="1"/>
  <c r="J68" i="50"/>
  <c r="M68" i="50" s="1"/>
  <c r="Q67" i="50"/>
  <c r="S67" i="50" s="1"/>
  <c r="U67" i="50" s="1"/>
  <c r="J67" i="50"/>
  <c r="M67" i="50" s="1"/>
  <c r="Q66" i="50"/>
  <c r="S66" i="50" s="1"/>
  <c r="U66" i="50" s="1"/>
  <c r="J66" i="50"/>
  <c r="M66" i="50" s="1"/>
  <c r="Q65" i="50"/>
  <c r="S65" i="50" s="1"/>
  <c r="U65" i="50" s="1"/>
  <c r="J65" i="50"/>
  <c r="M65" i="50" s="1"/>
  <c r="Q64" i="50"/>
  <c r="S64" i="50" s="1"/>
  <c r="U64" i="50" s="1"/>
  <c r="J64" i="50"/>
  <c r="M64" i="50" s="1"/>
  <c r="Q63" i="50"/>
  <c r="S63" i="50" s="1"/>
  <c r="U63" i="50" s="1"/>
  <c r="J63" i="50"/>
  <c r="M63" i="50" s="1"/>
  <c r="Q62" i="50"/>
  <c r="S62" i="50" s="1"/>
  <c r="U62" i="50" s="1"/>
  <c r="J62" i="50"/>
  <c r="M62" i="50" s="1"/>
  <c r="Q61" i="50"/>
  <c r="S61" i="50" s="1"/>
  <c r="U61" i="50" s="1"/>
  <c r="J61" i="50"/>
  <c r="M61" i="50" s="1"/>
  <c r="Q60" i="50"/>
  <c r="S60" i="50" s="1"/>
  <c r="U60" i="50" s="1"/>
  <c r="J60" i="50"/>
  <c r="M60" i="50" s="1"/>
  <c r="Q59" i="50"/>
  <c r="S59" i="50" s="1"/>
  <c r="U59" i="50" s="1"/>
  <c r="J59" i="50"/>
  <c r="M59" i="50" s="1"/>
  <c r="Q58" i="50"/>
  <c r="S58" i="50" s="1"/>
  <c r="U58" i="50" s="1"/>
  <c r="J58" i="50"/>
  <c r="M58" i="50" s="1"/>
  <c r="Q57" i="50"/>
  <c r="S57" i="50" s="1"/>
  <c r="U57" i="50" s="1"/>
  <c r="J57" i="50"/>
  <c r="M57" i="50" s="1"/>
  <c r="Q56" i="50"/>
  <c r="S56" i="50" s="1"/>
  <c r="U56" i="50" s="1"/>
  <c r="J56" i="50"/>
  <c r="M56" i="50" s="1"/>
  <c r="Q55" i="50"/>
  <c r="S55" i="50" s="1"/>
  <c r="U55" i="50" s="1"/>
  <c r="J55" i="50"/>
  <c r="M55" i="50" s="1"/>
  <c r="Q54" i="50"/>
  <c r="S54" i="50" s="1"/>
  <c r="U54" i="50" s="1"/>
  <c r="J54" i="50"/>
  <c r="M54" i="50" s="1"/>
  <c r="Q53" i="50"/>
  <c r="S53" i="50" s="1"/>
  <c r="U53" i="50" s="1"/>
  <c r="J53" i="50"/>
  <c r="M53" i="50" s="1"/>
  <c r="Q52" i="50"/>
  <c r="S52" i="50" s="1"/>
  <c r="U52" i="50" s="1"/>
  <c r="J52" i="50"/>
  <c r="M52" i="50" s="1"/>
  <c r="Q51" i="50"/>
  <c r="S51" i="50" s="1"/>
  <c r="U51" i="50" s="1"/>
  <c r="J51" i="50"/>
  <c r="M51" i="50" s="1"/>
  <c r="Q50" i="50"/>
  <c r="S50" i="50" s="1"/>
  <c r="U50" i="50" s="1"/>
  <c r="J50" i="50"/>
  <c r="M50" i="50" s="1"/>
  <c r="Q49" i="50"/>
  <c r="S49" i="50" s="1"/>
  <c r="U49" i="50" s="1"/>
  <c r="J49" i="50"/>
  <c r="M49" i="50" s="1"/>
  <c r="Q48" i="50"/>
  <c r="S48" i="50" s="1"/>
  <c r="U48" i="50" s="1"/>
  <c r="J48" i="50"/>
  <c r="M48" i="50" s="1"/>
  <c r="Q47" i="50"/>
  <c r="S47" i="50" s="1"/>
  <c r="U47" i="50" s="1"/>
  <c r="J47" i="50"/>
  <c r="M47" i="50" s="1"/>
  <c r="Q46" i="50"/>
  <c r="S46" i="50" s="1"/>
  <c r="U46" i="50" s="1"/>
  <c r="J46" i="50"/>
  <c r="M46" i="50" s="1"/>
  <c r="Q45" i="50"/>
  <c r="S45" i="50" s="1"/>
  <c r="U45" i="50" s="1"/>
  <c r="J45" i="50"/>
  <c r="M45" i="50" s="1"/>
  <c r="Q44" i="50"/>
  <c r="S44" i="50" s="1"/>
  <c r="U44" i="50" s="1"/>
  <c r="J44" i="50"/>
  <c r="M44" i="50" s="1"/>
  <c r="Q43" i="50"/>
  <c r="S43" i="50" s="1"/>
  <c r="U43" i="50" s="1"/>
  <c r="J43" i="50"/>
  <c r="M43" i="50" s="1"/>
  <c r="Q42" i="50"/>
  <c r="S42" i="50" s="1"/>
  <c r="U42" i="50" s="1"/>
  <c r="J42" i="50"/>
  <c r="M42" i="50" s="1"/>
  <c r="Q41" i="50"/>
  <c r="S41" i="50" s="1"/>
  <c r="U41" i="50" s="1"/>
  <c r="J41" i="50"/>
  <c r="M41" i="50" s="1"/>
  <c r="Q40" i="50"/>
  <c r="S40" i="50" s="1"/>
  <c r="U40" i="50" s="1"/>
  <c r="J40" i="50"/>
  <c r="M40" i="50" s="1"/>
  <c r="Q39" i="50"/>
  <c r="S39" i="50" s="1"/>
  <c r="U39" i="50" s="1"/>
  <c r="J39" i="50"/>
  <c r="M39" i="50" s="1"/>
  <c r="Q38" i="50"/>
  <c r="S38" i="50" s="1"/>
  <c r="U38" i="50" s="1"/>
  <c r="J38" i="50"/>
  <c r="M38" i="50" s="1"/>
  <c r="Q37" i="50"/>
  <c r="S37" i="50" s="1"/>
  <c r="U37" i="50" s="1"/>
  <c r="J37" i="50"/>
  <c r="M37" i="50" s="1"/>
  <c r="Q36" i="50"/>
  <c r="S36" i="50" s="1"/>
  <c r="U36" i="50" s="1"/>
  <c r="J36" i="50"/>
  <c r="M36" i="50" s="1"/>
  <c r="Q35" i="50"/>
  <c r="S35" i="50" s="1"/>
  <c r="U35" i="50" s="1"/>
  <c r="J35" i="50"/>
  <c r="M35" i="50" s="1"/>
  <c r="Q34" i="50"/>
  <c r="S34" i="50" s="1"/>
  <c r="U34" i="50" s="1"/>
  <c r="J34" i="50"/>
  <c r="M34" i="50" s="1"/>
  <c r="Q33" i="50"/>
  <c r="S33" i="50" s="1"/>
  <c r="U33" i="50" s="1"/>
  <c r="J33" i="50"/>
  <c r="M33" i="50" s="1"/>
  <c r="Q32" i="50"/>
  <c r="S32" i="50" s="1"/>
  <c r="U32" i="50" s="1"/>
  <c r="J32" i="50"/>
  <c r="M32" i="50" s="1"/>
  <c r="Q31" i="50"/>
  <c r="S31" i="50" s="1"/>
  <c r="U31" i="50" s="1"/>
  <c r="J31" i="50"/>
  <c r="M31" i="50" s="1"/>
  <c r="Q30" i="50"/>
  <c r="S30" i="50" s="1"/>
  <c r="U30" i="50" s="1"/>
  <c r="J30" i="50"/>
  <c r="M30" i="50" s="1"/>
  <c r="Q29" i="50"/>
  <c r="S29" i="50" s="1"/>
  <c r="U29" i="50" s="1"/>
  <c r="J29" i="50"/>
  <c r="M29" i="50" s="1"/>
  <c r="Q28" i="50"/>
  <c r="S28" i="50" s="1"/>
  <c r="U28" i="50" s="1"/>
  <c r="J28" i="50"/>
  <c r="M28" i="50" s="1"/>
  <c r="Q27" i="50"/>
  <c r="S27" i="50" s="1"/>
  <c r="U27" i="50" s="1"/>
  <c r="J27" i="50"/>
  <c r="M27" i="50" s="1"/>
  <c r="Q26" i="50"/>
  <c r="S26" i="50" s="1"/>
  <c r="U26" i="50" s="1"/>
  <c r="J26" i="50"/>
  <c r="M26" i="50" s="1"/>
  <c r="Q25" i="50"/>
  <c r="S25" i="50" s="1"/>
  <c r="U25" i="50" s="1"/>
  <c r="J25" i="50"/>
  <c r="M25" i="50" s="1"/>
  <c r="Q24" i="50"/>
  <c r="S24" i="50" s="1"/>
  <c r="U24" i="50" s="1"/>
  <c r="J24" i="50"/>
  <c r="M24" i="50" s="1"/>
  <c r="Q23" i="50"/>
  <c r="S23" i="50" s="1"/>
  <c r="U23" i="50" s="1"/>
  <c r="J23" i="50"/>
  <c r="M23" i="50" s="1"/>
  <c r="Q22" i="50"/>
  <c r="S22" i="50" s="1"/>
  <c r="U22" i="50" s="1"/>
  <c r="J22" i="50"/>
  <c r="M22" i="50" s="1"/>
  <c r="Q21" i="50"/>
  <c r="S21" i="50" s="1"/>
  <c r="U21" i="50" s="1"/>
  <c r="J21" i="50"/>
  <c r="M21" i="50" s="1"/>
  <c r="Q20" i="50"/>
  <c r="S20" i="50" s="1"/>
  <c r="U20" i="50" s="1"/>
  <c r="J20" i="50"/>
  <c r="M20" i="50" s="1"/>
  <c r="Q19" i="50"/>
  <c r="S19" i="50" s="1"/>
  <c r="U19" i="50" s="1"/>
  <c r="J19" i="50"/>
  <c r="M19" i="50" s="1"/>
  <c r="Q18" i="50"/>
  <c r="S18" i="50" s="1"/>
  <c r="U18" i="50" s="1"/>
  <c r="J18" i="50"/>
  <c r="M18" i="50" s="1"/>
  <c r="Q17" i="50"/>
  <c r="S17" i="50" s="1"/>
  <c r="U17" i="50" s="1"/>
  <c r="J17" i="50"/>
  <c r="M17" i="50" s="1"/>
  <c r="Q16" i="50"/>
  <c r="S16" i="50" s="1"/>
  <c r="U16" i="50" s="1"/>
  <c r="J16" i="50"/>
  <c r="M16" i="50" s="1"/>
  <c r="Q15" i="50"/>
  <c r="S15" i="50" s="1"/>
  <c r="U15" i="50" s="1"/>
  <c r="J15" i="50"/>
  <c r="M15" i="50" s="1"/>
  <c r="Q14" i="50"/>
  <c r="S14" i="50" s="1"/>
  <c r="U14" i="50" s="1"/>
  <c r="J14" i="50"/>
  <c r="M14" i="50" s="1"/>
  <c r="Q13" i="50"/>
  <c r="S13" i="50" s="1"/>
  <c r="U13" i="50" s="1"/>
  <c r="J13" i="50"/>
  <c r="M13" i="50" s="1"/>
  <c r="Q12" i="50"/>
  <c r="S12" i="50" s="1"/>
  <c r="U12" i="50" s="1"/>
  <c r="J12" i="50"/>
  <c r="M12" i="50" s="1"/>
  <c r="Q11" i="50"/>
  <c r="S11" i="50" s="1"/>
  <c r="U11" i="50" s="1"/>
  <c r="J11" i="50"/>
  <c r="M11" i="50" s="1"/>
  <c r="Q10" i="50"/>
  <c r="S10" i="50" s="1"/>
  <c r="U10" i="50" s="1"/>
  <c r="J10" i="50"/>
  <c r="M10" i="50" s="1"/>
  <c r="Q9" i="50"/>
  <c r="S9" i="50" s="1"/>
  <c r="U9" i="50" s="1"/>
  <c r="J9" i="50"/>
  <c r="M9" i="50" s="1"/>
  <c r="S8" i="50"/>
  <c r="U8" i="50" s="1"/>
  <c r="J8" i="50"/>
  <c r="M8" i="50" s="1"/>
  <c r="S7" i="50"/>
  <c r="U7" i="50" s="1"/>
  <c r="J7" i="50"/>
  <c r="M7" i="50" s="1"/>
  <c r="S6" i="50"/>
  <c r="U6" i="50" s="1"/>
  <c r="J6" i="50"/>
  <c r="M6" i="50" s="1"/>
  <c r="S5" i="50"/>
  <c r="U5" i="50" s="1"/>
  <c r="J5" i="50"/>
  <c r="O244" i="49"/>
  <c r="N244" i="49"/>
  <c r="M244" i="49"/>
  <c r="N19" i="15"/>
  <c r="J231" i="49"/>
  <c r="J209" i="49"/>
  <c r="M209" i="49" s="1"/>
  <c r="J208" i="49"/>
  <c r="M208" i="49" s="1"/>
  <c r="J207" i="49"/>
  <c r="M207" i="49" s="1"/>
  <c r="J206" i="49"/>
  <c r="M206" i="49" s="1"/>
  <c r="J205" i="49"/>
  <c r="M205" i="49" s="1"/>
  <c r="J204" i="49"/>
  <c r="M204" i="49" s="1"/>
  <c r="J203" i="49"/>
  <c r="M203" i="49" s="1"/>
  <c r="J202" i="49"/>
  <c r="M202" i="49" s="1"/>
  <c r="J201" i="49"/>
  <c r="M201" i="49" s="1"/>
  <c r="J200" i="49"/>
  <c r="M200" i="49" s="1"/>
  <c r="J199" i="49"/>
  <c r="M199" i="49" s="1"/>
  <c r="J198" i="49"/>
  <c r="M198" i="49" s="1"/>
  <c r="J197" i="49"/>
  <c r="M197" i="49" s="1"/>
  <c r="J196" i="49"/>
  <c r="M196" i="49" s="1"/>
  <c r="J195" i="49"/>
  <c r="M195" i="49" s="1"/>
  <c r="J194" i="49"/>
  <c r="M194" i="49" s="1"/>
  <c r="J193" i="49"/>
  <c r="M193" i="49" s="1"/>
  <c r="J192" i="49"/>
  <c r="M192" i="49" s="1"/>
  <c r="J191" i="49"/>
  <c r="M191" i="49" s="1"/>
  <c r="J190" i="49"/>
  <c r="M190" i="49" s="1"/>
  <c r="M189" i="49"/>
  <c r="J188" i="49"/>
  <c r="M188" i="49" s="1"/>
  <c r="J187" i="49"/>
  <c r="M187" i="49" s="1"/>
  <c r="J186" i="49"/>
  <c r="M186" i="49" s="1"/>
  <c r="J185" i="49"/>
  <c r="M185" i="49" s="1"/>
  <c r="J184" i="49"/>
  <c r="M184" i="49" s="1"/>
  <c r="J183" i="49"/>
  <c r="M183" i="49" s="1"/>
  <c r="J182" i="49"/>
  <c r="M182" i="49" s="1"/>
  <c r="J181" i="49"/>
  <c r="M181" i="49" s="1"/>
  <c r="J180" i="49"/>
  <c r="M180" i="49" s="1"/>
  <c r="J179" i="49"/>
  <c r="M179" i="49" s="1"/>
  <c r="J178" i="49"/>
  <c r="M178" i="49" s="1"/>
  <c r="J177" i="49"/>
  <c r="M177" i="49" s="1"/>
  <c r="J176" i="49"/>
  <c r="M176" i="49" s="1"/>
  <c r="J175" i="49"/>
  <c r="M175" i="49" s="1"/>
  <c r="J174" i="49"/>
  <c r="M174" i="49" s="1"/>
  <c r="J173" i="49"/>
  <c r="M173" i="49" s="1"/>
  <c r="J172" i="49"/>
  <c r="M172" i="49" s="1"/>
  <c r="J171" i="49"/>
  <c r="M171" i="49" s="1"/>
  <c r="J170" i="49"/>
  <c r="M170" i="49" s="1"/>
  <c r="J169" i="49"/>
  <c r="M169" i="49" s="1"/>
  <c r="J168" i="49"/>
  <c r="M168" i="49" s="1"/>
  <c r="J167" i="49"/>
  <c r="M167" i="49" s="1"/>
  <c r="J166" i="49"/>
  <c r="M166" i="49" s="1"/>
  <c r="J165" i="49"/>
  <c r="M165" i="49" s="1"/>
  <c r="J164" i="49"/>
  <c r="M164" i="49" s="1"/>
  <c r="J163" i="49"/>
  <c r="M163" i="49" s="1"/>
  <c r="J162" i="49"/>
  <c r="M162" i="49" s="1"/>
  <c r="J161" i="49"/>
  <c r="M161" i="49" s="1"/>
  <c r="J160" i="49"/>
  <c r="M160" i="49" s="1"/>
  <c r="J159" i="49"/>
  <c r="M159" i="49" s="1"/>
  <c r="J158" i="49"/>
  <c r="M158" i="49" s="1"/>
  <c r="J157" i="49"/>
  <c r="M157" i="49" s="1"/>
  <c r="J156" i="49"/>
  <c r="M156" i="49" s="1"/>
  <c r="J155" i="49"/>
  <c r="M155" i="49" s="1"/>
  <c r="J154" i="49"/>
  <c r="M154" i="49" s="1"/>
  <c r="J153" i="49"/>
  <c r="M153" i="49" s="1"/>
  <c r="J152" i="49"/>
  <c r="M152" i="49" s="1"/>
  <c r="J151" i="49"/>
  <c r="M151" i="49" s="1"/>
  <c r="J150" i="49"/>
  <c r="M150" i="49" s="1"/>
  <c r="J149" i="49"/>
  <c r="M149" i="49" s="1"/>
  <c r="J148" i="49"/>
  <c r="M148" i="49" s="1"/>
  <c r="J147" i="49"/>
  <c r="M147" i="49" s="1"/>
  <c r="J146" i="49"/>
  <c r="M146" i="49" s="1"/>
  <c r="J145" i="49"/>
  <c r="M145" i="49" s="1"/>
  <c r="J144" i="49"/>
  <c r="M144" i="49" s="1"/>
  <c r="J143" i="49"/>
  <c r="M143" i="49" s="1"/>
  <c r="J142" i="49"/>
  <c r="M142" i="49" s="1"/>
  <c r="J141" i="49"/>
  <c r="M141" i="49" s="1"/>
  <c r="J140" i="49"/>
  <c r="M140" i="49" s="1"/>
  <c r="J139" i="49"/>
  <c r="M139" i="49" s="1"/>
  <c r="J138" i="49"/>
  <c r="M138" i="49" s="1"/>
  <c r="J137" i="49"/>
  <c r="M137" i="49" s="1"/>
  <c r="J136" i="49"/>
  <c r="M136" i="49" s="1"/>
  <c r="J135" i="49"/>
  <c r="M135" i="49" s="1"/>
  <c r="J134" i="49"/>
  <c r="M134" i="49" s="1"/>
  <c r="J133" i="49"/>
  <c r="M133" i="49" s="1"/>
  <c r="J132" i="49"/>
  <c r="M132" i="49" s="1"/>
  <c r="J131" i="49"/>
  <c r="M131" i="49" s="1"/>
  <c r="J130" i="49"/>
  <c r="M130" i="49" s="1"/>
  <c r="J129" i="49"/>
  <c r="M129" i="49" s="1"/>
  <c r="J128" i="49"/>
  <c r="M128" i="49" s="1"/>
  <c r="J127" i="49"/>
  <c r="M127" i="49" s="1"/>
  <c r="J126" i="49"/>
  <c r="M126" i="49" s="1"/>
  <c r="J125" i="49"/>
  <c r="M125" i="49" s="1"/>
  <c r="J124" i="49"/>
  <c r="M124" i="49" s="1"/>
  <c r="J123" i="49"/>
  <c r="M123" i="49" s="1"/>
  <c r="J122" i="49"/>
  <c r="M122" i="49" s="1"/>
  <c r="J121" i="49"/>
  <c r="M121" i="49" s="1"/>
  <c r="J120" i="49"/>
  <c r="M120" i="49" s="1"/>
  <c r="J119" i="49"/>
  <c r="M119" i="49" s="1"/>
  <c r="J118" i="49"/>
  <c r="M118" i="49" s="1"/>
  <c r="J117" i="49"/>
  <c r="M117" i="49" s="1"/>
  <c r="J116" i="49"/>
  <c r="M116" i="49" s="1"/>
  <c r="J115" i="49"/>
  <c r="M115" i="49" s="1"/>
  <c r="J114" i="49"/>
  <c r="M114" i="49" s="1"/>
  <c r="J113" i="49"/>
  <c r="M113" i="49" s="1"/>
  <c r="J112" i="49"/>
  <c r="M112" i="49" s="1"/>
  <c r="J111" i="49"/>
  <c r="M111" i="49" s="1"/>
  <c r="J110" i="49"/>
  <c r="M110" i="49" s="1"/>
  <c r="J109" i="49"/>
  <c r="M109" i="49" s="1"/>
  <c r="J108" i="49"/>
  <c r="M108" i="49" s="1"/>
  <c r="X107" i="49"/>
  <c r="J107" i="49"/>
  <c r="M107" i="49" s="1"/>
  <c r="J106" i="49"/>
  <c r="M106" i="49" s="1"/>
  <c r="Z105" i="49"/>
  <c r="J105" i="49"/>
  <c r="M105" i="49" s="1"/>
  <c r="Q104" i="49"/>
  <c r="S104" i="49" s="1"/>
  <c r="U104" i="49" s="1"/>
  <c r="J104" i="49"/>
  <c r="M104" i="49" s="1"/>
  <c r="Q103" i="49"/>
  <c r="S103" i="49" s="1"/>
  <c r="U103" i="49" s="1"/>
  <c r="J103" i="49"/>
  <c r="M103" i="49" s="1"/>
  <c r="Q102" i="49"/>
  <c r="S102" i="49" s="1"/>
  <c r="U102" i="49" s="1"/>
  <c r="J102" i="49"/>
  <c r="M102" i="49" s="1"/>
  <c r="Q101" i="49"/>
  <c r="S101" i="49" s="1"/>
  <c r="U101" i="49" s="1"/>
  <c r="J101" i="49"/>
  <c r="M101" i="49" s="1"/>
  <c r="Q100" i="49"/>
  <c r="S100" i="49" s="1"/>
  <c r="U100" i="49" s="1"/>
  <c r="J100" i="49"/>
  <c r="M100" i="49" s="1"/>
  <c r="Q99" i="49"/>
  <c r="S99" i="49" s="1"/>
  <c r="U99" i="49" s="1"/>
  <c r="J99" i="49"/>
  <c r="M99" i="49" s="1"/>
  <c r="Q98" i="49"/>
  <c r="S98" i="49" s="1"/>
  <c r="U98" i="49" s="1"/>
  <c r="J98" i="49"/>
  <c r="M98" i="49" s="1"/>
  <c r="Q97" i="49"/>
  <c r="S97" i="49" s="1"/>
  <c r="U97" i="49" s="1"/>
  <c r="J97" i="49"/>
  <c r="M97" i="49" s="1"/>
  <c r="Q96" i="49"/>
  <c r="S96" i="49" s="1"/>
  <c r="U96" i="49" s="1"/>
  <c r="J96" i="49"/>
  <c r="M96" i="49" s="1"/>
  <c r="Q95" i="49"/>
  <c r="S95" i="49" s="1"/>
  <c r="U95" i="49" s="1"/>
  <c r="J95" i="49"/>
  <c r="M95" i="49" s="1"/>
  <c r="Q94" i="49"/>
  <c r="S94" i="49" s="1"/>
  <c r="U94" i="49" s="1"/>
  <c r="J94" i="49"/>
  <c r="M94" i="49" s="1"/>
  <c r="Q93" i="49"/>
  <c r="S93" i="49" s="1"/>
  <c r="U93" i="49" s="1"/>
  <c r="J93" i="49"/>
  <c r="M93" i="49" s="1"/>
  <c r="Q92" i="49"/>
  <c r="S92" i="49" s="1"/>
  <c r="U92" i="49" s="1"/>
  <c r="J92" i="49"/>
  <c r="M92" i="49" s="1"/>
  <c r="Q91" i="49"/>
  <c r="S91" i="49" s="1"/>
  <c r="U91" i="49" s="1"/>
  <c r="J91" i="49"/>
  <c r="M91" i="49" s="1"/>
  <c r="Q90" i="49"/>
  <c r="S90" i="49" s="1"/>
  <c r="U90" i="49" s="1"/>
  <c r="J90" i="49"/>
  <c r="M90" i="49" s="1"/>
  <c r="Q89" i="49"/>
  <c r="S89" i="49" s="1"/>
  <c r="U89" i="49" s="1"/>
  <c r="J89" i="49"/>
  <c r="M89" i="49" s="1"/>
  <c r="Q88" i="49"/>
  <c r="S88" i="49" s="1"/>
  <c r="U88" i="49" s="1"/>
  <c r="J88" i="49"/>
  <c r="M88" i="49" s="1"/>
  <c r="Q87" i="49"/>
  <c r="S87" i="49" s="1"/>
  <c r="U87" i="49" s="1"/>
  <c r="J87" i="49"/>
  <c r="M87" i="49" s="1"/>
  <c r="Q86" i="49"/>
  <c r="S86" i="49" s="1"/>
  <c r="U86" i="49" s="1"/>
  <c r="J86" i="49"/>
  <c r="M86" i="49" s="1"/>
  <c r="Q85" i="49"/>
  <c r="S85" i="49" s="1"/>
  <c r="U85" i="49" s="1"/>
  <c r="J85" i="49"/>
  <c r="M85" i="49" s="1"/>
  <c r="Q84" i="49"/>
  <c r="S84" i="49" s="1"/>
  <c r="U84" i="49" s="1"/>
  <c r="J84" i="49"/>
  <c r="M84" i="49" s="1"/>
  <c r="Q83" i="49"/>
  <c r="S83" i="49" s="1"/>
  <c r="U83" i="49" s="1"/>
  <c r="J83" i="49"/>
  <c r="M83" i="49" s="1"/>
  <c r="Q82" i="49"/>
  <c r="S82" i="49" s="1"/>
  <c r="U82" i="49" s="1"/>
  <c r="J82" i="49"/>
  <c r="M82" i="49" s="1"/>
  <c r="Q81" i="49"/>
  <c r="S81" i="49" s="1"/>
  <c r="U81" i="49" s="1"/>
  <c r="J81" i="49"/>
  <c r="M81" i="49" s="1"/>
  <c r="Q80" i="49"/>
  <c r="S80" i="49" s="1"/>
  <c r="U80" i="49" s="1"/>
  <c r="J80" i="49"/>
  <c r="M80" i="49" s="1"/>
  <c r="Q79" i="49"/>
  <c r="S79" i="49" s="1"/>
  <c r="U79" i="49" s="1"/>
  <c r="J79" i="49"/>
  <c r="M79" i="49" s="1"/>
  <c r="Q78" i="49"/>
  <c r="S78" i="49" s="1"/>
  <c r="U78" i="49" s="1"/>
  <c r="J78" i="49"/>
  <c r="M78" i="49" s="1"/>
  <c r="Q77" i="49"/>
  <c r="S77" i="49" s="1"/>
  <c r="U77" i="49" s="1"/>
  <c r="J77" i="49"/>
  <c r="M77" i="49" s="1"/>
  <c r="Q76" i="49"/>
  <c r="S76" i="49" s="1"/>
  <c r="U76" i="49" s="1"/>
  <c r="J76" i="49"/>
  <c r="M76" i="49" s="1"/>
  <c r="Q75" i="49"/>
  <c r="S75" i="49" s="1"/>
  <c r="U75" i="49" s="1"/>
  <c r="J75" i="49"/>
  <c r="M75" i="49" s="1"/>
  <c r="Q74" i="49"/>
  <c r="S74" i="49" s="1"/>
  <c r="U74" i="49" s="1"/>
  <c r="J74" i="49"/>
  <c r="M74" i="49" s="1"/>
  <c r="Q73" i="49"/>
  <c r="S73" i="49" s="1"/>
  <c r="U73" i="49" s="1"/>
  <c r="J73" i="49"/>
  <c r="M73" i="49" s="1"/>
  <c r="Q72" i="49"/>
  <c r="S72" i="49" s="1"/>
  <c r="U72" i="49" s="1"/>
  <c r="J72" i="49"/>
  <c r="M72" i="49" s="1"/>
  <c r="Q71" i="49"/>
  <c r="S71" i="49" s="1"/>
  <c r="U71" i="49" s="1"/>
  <c r="J71" i="49"/>
  <c r="M71" i="49" s="1"/>
  <c r="Q70" i="49"/>
  <c r="S70" i="49" s="1"/>
  <c r="U70" i="49" s="1"/>
  <c r="J70" i="49"/>
  <c r="M70" i="49" s="1"/>
  <c r="Q69" i="49"/>
  <c r="S69" i="49" s="1"/>
  <c r="U69" i="49" s="1"/>
  <c r="J69" i="49"/>
  <c r="M69" i="49" s="1"/>
  <c r="Q68" i="49"/>
  <c r="S68" i="49" s="1"/>
  <c r="U68" i="49" s="1"/>
  <c r="J68" i="49"/>
  <c r="M68" i="49" s="1"/>
  <c r="Q67" i="49"/>
  <c r="S67" i="49" s="1"/>
  <c r="U67" i="49" s="1"/>
  <c r="J67" i="49"/>
  <c r="M67" i="49" s="1"/>
  <c r="Q66" i="49"/>
  <c r="S66" i="49" s="1"/>
  <c r="U66" i="49" s="1"/>
  <c r="J66" i="49"/>
  <c r="M66" i="49" s="1"/>
  <c r="Q65" i="49"/>
  <c r="S65" i="49" s="1"/>
  <c r="U65" i="49" s="1"/>
  <c r="J65" i="49"/>
  <c r="M65" i="49" s="1"/>
  <c r="Q64" i="49"/>
  <c r="S64" i="49" s="1"/>
  <c r="U64" i="49" s="1"/>
  <c r="J64" i="49"/>
  <c r="M64" i="49" s="1"/>
  <c r="Q63" i="49"/>
  <c r="S63" i="49" s="1"/>
  <c r="U63" i="49" s="1"/>
  <c r="J63" i="49"/>
  <c r="M63" i="49" s="1"/>
  <c r="Q62" i="49"/>
  <c r="S62" i="49" s="1"/>
  <c r="U62" i="49" s="1"/>
  <c r="J62" i="49"/>
  <c r="M62" i="49" s="1"/>
  <c r="Q61" i="49"/>
  <c r="S61" i="49" s="1"/>
  <c r="U61" i="49" s="1"/>
  <c r="J61" i="49"/>
  <c r="M61" i="49" s="1"/>
  <c r="Q60" i="49"/>
  <c r="S60" i="49" s="1"/>
  <c r="U60" i="49" s="1"/>
  <c r="J60" i="49"/>
  <c r="M60" i="49" s="1"/>
  <c r="Q59" i="49"/>
  <c r="S59" i="49" s="1"/>
  <c r="U59" i="49" s="1"/>
  <c r="J59" i="49"/>
  <c r="M59" i="49" s="1"/>
  <c r="Q58" i="49"/>
  <c r="S58" i="49" s="1"/>
  <c r="U58" i="49" s="1"/>
  <c r="J58" i="49"/>
  <c r="M58" i="49" s="1"/>
  <c r="Q57" i="49"/>
  <c r="S57" i="49" s="1"/>
  <c r="U57" i="49" s="1"/>
  <c r="J57" i="49"/>
  <c r="M57" i="49" s="1"/>
  <c r="Q56" i="49"/>
  <c r="S56" i="49" s="1"/>
  <c r="U56" i="49" s="1"/>
  <c r="J56" i="49"/>
  <c r="M56" i="49" s="1"/>
  <c r="Q55" i="49"/>
  <c r="S55" i="49" s="1"/>
  <c r="U55" i="49" s="1"/>
  <c r="J55" i="49"/>
  <c r="M55" i="49" s="1"/>
  <c r="Q54" i="49"/>
  <c r="S54" i="49" s="1"/>
  <c r="U54" i="49" s="1"/>
  <c r="J54" i="49"/>
  <c r="M54" i="49" s="1"/>
  <c r="Q53" i="49"/>
  <c r="S53" i="49" s="1"/>
  <c r="U53" i="49" s="1"/>
  <c r="J53" i="49"/>
  <c r="M53" i="49" s="1"/>
  <c r="Q52" i="49"/>
  <c r="S52" i="49" s="1"/>
  <c r="U52" i="49" s="1"/>
  <c r="J52" i="49"/>
  <c r="M52" i="49" s="1"/>
  <c r="Q51" i="49"/>
  <c r="S51" i="49" s="1"/>
  <c r="U51" i="49" s="1"/>
  <c r="J51" i="49"/>
  <c r="M51" i="49" s="1"/>
  <c r="Q50" i="49"/>
  <c r="S50" i="49" s="1"/>
  <c r="U50" i="49" s="1"/>
  <c r="J50" i="49"/>
  <c r="M50" i="49" s="1"/>
  <c r="Q49" i="49"/>
  <c r="S49" i="49" s="1"/>
  <c r="U49" i="49" s="1"/>
  <c r="J49" i="49"/>
  <c r="M49" i="49" s="1"/>
  <c r="Q48" i="49"/>
  <c r="S48" i="49" s="1"/>
  <c r="U48" i="49" s="1"/>
  <c r="J48" i="49"/>
  <c r="M48" i="49" s="1"/>
  <c r="Q47" i="49"/>
  <c r="S47" i="49" s="1"/>
  <c r="U47" i="49" s="1"/>
  <c r="J47" i="49"/>
  <c r="M47" i="49" s="1"/>
  <c r="Q46" i="49"/>
  <c r="S46" i="49" s="1"/>
  <c r="U46" i="49" s="1"/>
  <c r="J46" i="49"/>
  <c r="M46" i="49" s="1"/>
  <c r="Q45" i="49"/>
  <c r="S45" i="49" s="1"/>
  <c r="U45" i="49" s="1"/>
  <c r="J45" i="49"/>
  <c r="M45" i="49" s="1"/>
  <c r="Q44" i="49"/>
  <c r="S44" i="49" s="1"/>
  <c r="U44" i="49" s="1"/>
  <c r="J44" i="49"/>
  <c r="M44" i="49" s="1"/>
  <c r="Q43" i="49"/>
  <c r="S43" i="49" s="1"/>
  <c r="U43" i="49" s="1"/>
  <c r="J43" i="49"/>
  <c r="M43" i="49" s="1"/>
  <c r="Q42" i="49"/>
  <c r="S42" i="49" s="1"/>
  <c r="U42" i="49" s="1"/>
  <c r="J42" i="49"/>
  <c r="M42" i="49" s="1"/>
  <c r="Q41" i="49"/>
  <c r="S41" i="49" s="1"/>
  <c r="U41" i="49" s="1"/>
  <c r="J41" i="49"/>
  <c r="M41" i="49" s="1"/>
  <c r="Q40" i="49"/>
  <c r="S40" i="49" s="1"/>
  <c r="U40" i="49" s="1"/>
  <c r="J40" i="49"/>
  <c r="M40" i="49" s="1"/>
  <c r="Q39" i="49"/>
  <c r="S39" i="49" s="1"/>
  <c r="U39" i="49" s="1"/>
  <c r="J39" i="49"/>
  <c r="M39" i="49" s="1"/>
  <c r="Q38" i="49"/>
  <c r="S38" i="49" s="1"/>
  <c r="U38" i="49" s="1"/>
  <c r="J38" i="49"/>
  <c r="M38" i="49" s="1"/>
  <c r="Q37" i="49"/>
  <c r="S37" i="49" s="1"/>
  <c r="U37" i="49" s="1"/>
  <c r="J37" i="49"/>
  <c r="M37" i="49" s="1"/>
  <c r="Q36" i="49"/>
  <c r="S36" i="49" s="1"/>
  <c r="U36" i="49" s="1"/>
  <c r="J36" i="49"/>
  <c r="M36" i="49" s="1"/>
  <c r="Q35" i="49"/>
  <c r="S35" i="49" s="1"/>
  <c r="U35" i="49" s="1"/>
  <c r="J35" i="49"/>
  <c r="M35" i="49" s="1"/>
  <c r="Q34" i="49"/>
  <c r="S34" i="49" s="1"/>
  <c r="U34" i="49" s="1"/>
  <c r="J34" i="49"/>
  <c r="M34" i="49" s="1"/>
  <c r="Q33" i="49"/>
  <c r="S33" i="49" s="1"/>
  <c r="U33" i="49" s="1"/>
  <c r="J33" i="49"/>
  <c r="M33" i="49" s="1"/>
  <c r="Q32" i="49"/>
  <c r="S32" i="49" s="1"/>
  <c r="U32" i="49" s="1"/>
  <c r="J32" i="49"/>
  <c r="M32" i="49" s="1"/>
  <c r="Q31" i="49"/>
  <c r="S31" i="49" s="1"/>
  <c r="U31" i="49" s="1"/>
  <c r="J31" i="49"/>
  <c r="M31" i="49" s="1"/>
  <c r="Q30" i="49"/>
  <c r="S30" i="49" s="1"/>
  <c r="U30" i="49" s="1"/>
  <c r="J30" i="49"/>
  <c r="M30" i="49" s="1"/>
  <c r="Q29" i="49"/>
  <c r="S29" i="49" s="1"/>
  <c r="U29" i="49" s="1"/>
  <c r="J29" i="49"/>
  <c r="M29" i="49" s="1"/>
  <c r="Q28" i="49"/>
  <c r="S28" i="49" s="1"/>
  <c r="U28" i="49" s="1"/>
  <c r="J28" i="49"/>
  <c r="M28" i="49" s="1"/>
  <c r="Q27" i="49"/>
  <c r="S27" i="49" s="1"/>
  <c r="U27" i="49" s="1"/>
  <c r="J27" i="49"/>
  <c r="M27" i="49" s="1"/>
  <c r="Q26" i="49"/>
  <c r="S26" i="49" s="1"/>
  <c r="U26" i="49" s="1"/>
  <c r="J26" i="49"/>
  <c r="M26" i="49" s="1"/>
  <c r="Q25" i="49"/>
  <c r="S25" i="49" s="1"/>
  <c r="U25" i="49" s="1"/>
  <c r="J25" i="49"/>
  <c r="M25" i="49" s="1"/>
  <c r="Q24" i="49"/>
  <c r="S24" i="49" s="1"/>
  <c r="U24" i="49" s="1"/>
  <c r="J24" i="49"/>
  <c r="M24" i="49" s="1"/>
  <c r="Q23" i="49"/>
  <c r="S23" i="49" s="1"/>
  <c r="U23" i="49" s="1"/>
  <c r="J23" i="49"/>
  <c r="Q22" i="49"/>
  <c r="S22" i="49" s="1"/>
  <c r="U22" i="49" s="1"/>
  <c r="J22" i="49"/>
  <c r="M22" i="49" s="1"/>
  <c r="Q21" i="49"/>
  <c r="S21" i="49" s="1"/>
  <c r="U21" i="49" s="1"/>
  <c r="J21" i="49"/>
  <c r="M21" i="49" s="1"/>
  <c r="Q20" i="49"/>
  <c r="S20" i="49" s="1"/>
  <c r="U20" i="49" s="1"/>
  <c r="J20" i="49"/>
  <c r="M20" i="49" s="1"/>
  <c r="Q19" i="49"/>
  <c r="S19" i="49" s="1"/>
  <c r="U19" i="49" s="1"/>
  <c r="J19" i="49"/>
  <c r="M19" i="49" s="1"/>
  <c r="Q18" i="49"/>
  <c r="S18" i="49" s="1"/>
  <c r="U18" i="49" s="1"/>
  <c r="J18" i="49"/>
  <c r="M18" i="49" s="1"/>
  <c r="Q17" i="49"/>
  <c r="S17" i="49" s="1"/>
  <c r="U17" i="49" s="1"/>
  <c r="J17" i="49"/>
  <c r="M17" i="49" s="1"/>
  <c r="Q16" i="49"/>
  <c r="S16" i="49" s="1"/>
  <c r="U16" i="49" s="1"/>
  <c r="J16" i="49"/>
  <c r="M16" i="49" s="1"/>
  <c r="Q15" i="49"/>
  <c r="S15" i="49" s="1"/>
  <c r="U15" i="49" s="1"/>
  <c r="J15" i="49"/>
  <c r="M15" i="49" s="1"/>
  <c r="Q14" i="49"/>
  <c r="S14" i="49" s="1"/>
  <c r="U14" i="49" s="1"/>
  <c r="J14" i="49"/>
  <c r="M14" i="49" s="1"/>
  <c r="Q13" i="49"/>
  <c r="S13" i="49" s="1"/>
  <c r="U13" i="49" s="1"/>
  <c r="J13" i="49"/>
  <c r="M13" i="49" s="1"/>
  <c r="Q12" i="49"/>
  <c r="S12" i="49" s="1"/>
  <c r="U12" i="49" s="1"/>
  <c r="J12" i="49"/>
  <c r="M12" i="49" s="1"/>
  <c r="Q11" i="49"/>
  <c r="S11" i="49" s="1"/>
  <c r="U11" i="49" s="1"/>
  <c r="J11" i="49"/>
  <c r="M11" i="49" s="1"/>
  <c r="Q10" i="49"/>
  <c r="S10" i="49" s="1"/>
  <c r="U10" i="49" s="1"/>
  <c r="J10" i="49"/>
  <c r="M10" i="49" s="1"/>
  <c r="Q9" i="49"/>
  <c r="S9" i="49" s="1"/>
  <c r="U9" i="49" s="1"/>
  <c r="J9" i="49"/>
  <c r="M9" i="49" s="1"/>
  <c r="S8" i="49"/>
  <c r="U8" i="49" s="1"/>
  <c r="J8" i="49"/>
  <c r="M8" i="49" s="1"/>
  <c r="S7" i="49"/>
  <c r="U7" i="49" s="1"/>
  <c r="J7" i="49"/>
  <c r="M7" i="49" s="1"/>
  <c r="S6" i="49"/>
  <c r="U6" i="49" s="1"/>
  <c r="J6" i="49"/>
  <c r="M6" i="49" s="1"/>
  <c r="S5" i="49"/>
  <c r="U5" i="49" s="1"/>
  <c r="J5" i="49"/>
  <c r="O244" i="48"/>
  <c r="O245" i="48" s="1"/>
  <c r="O246" i="48" s="1"/>
  <c r="N244" i="48"/>
  <c r="N245" i="48" s="1"/>
  <c r="M244" i="48"/>
  <c r="K237" i="48"/>
  <c r="N18" i="15" s="1"/>
  <c r="K234" i="48"/>
  <c r="J231" i="48"/>
  <c r="J209" i="48"/>
  <c r="M209" i="48" s="1"/>
  <c r="J208" i="48"/>
  <c r="M208" i="48" s="1"/>
  <c r="J207" i="48"/>
  <c r="M207" i="48" s="1"/>
  <c r="J206" i="48"/>
  <c r="M206" i="48" s="1"/>
  <c r="J205" i="48"/>
  <c r="M205" i="48" s="1"/>
  <c r="J204" i="48"/>
  <c r="M204" i="48" s="1"/>
  <c r="J203" i="48"/>
  <c r="M203" i="48" s="1"/>
  <c r="J202" i="48"/>
  <c r="M202" i="48" s="1"/>
  <c r="J201" i="48"/>
  <c r="M201" i="48" s="1"/>
  <c r="J200" i="48"/>
  <c r="M200" i="48" s="1"/>
  <c r="J199" i="48"/>
  <c r="M199" i="48" s="1"/>
  <c r="J198" i="48"/>
  <c r="M198" i="48" s="1"/>
  <c r="J197" i="48"/>
  <c r="M197" i="48" s="1"/>
  <c r="J196" i="48"/>
  <c r="M196" i="48" s="1"/>
  <c r="J195" i="48"/>
  <c r="M195" i="48" s="1"/>
  <c r="J194" i="48"/>
  <c r="M194" i="48" s="1"/>
  <c r="J193" i="48"/>
  <c r="M193" i="48" s="1"/>
  <c r="J192" i="48"/>
  <c r="M192" i="48" s="1"/>
  <c r="J191" i="48"/>
  <c r="M191" i="48" s="1"/>
  <c r="J190" i="48"/>
  <c r="M190" i="48" s="1"/>
  <c r="M189" i="48"/>
  <c r="J188" i="48"/>
  <c r="M188" i="48" s="1"/>
  <c r="J187" i="48"/>
  <c r="M187" i="48" s="1"/>
  <c r="J186" i="48"/>
  <c r="M186" i="48" s="1"/>
  <c r="J185" i="48"/>
  <c r="M185" i="48" s="1"/>
  <c r="J184" i="48"/>
  <c r="M184" i="48" s="1"/>
  <c r="J183" i="48"/>
  <c r="M183" i="48" s="1"/>
  <c r="J182" i="48"/>
  <c r="M182" i="48" s="1"/>
  <c r="J181" i="48"/>
  <c r="M181" i="48" s="1"/>
  <c r="J180" i="48"/>
  <c r="M180" i="48" s="1"/>
  <c r="J179" i="48"/>
  <c r="M179" i="48" s="1"/>
  <c r="J178" i="48"/>
  <c r="M178" i="48" s="1"/>
  <c r="J177" i="48"/>
  <c r="M177" i="48" s="1"/>
  <c r="J176" i="48"/>
  <c r="M176" i="48" s="1"/>
  <c r="J175" i="48"/>
  <c r="M175" i="48" s="1"/>
  <c r="J174" i="48"/>
  <c r="M174" i="48" s="1"/>
  <c r="J173" i="48"/>
  <c r="M173" i="48" s="1"/>
  <c r="J172" i="48"/>
  <c r="M172" i="48" s="1"/>
  <c r="J171" i="48"/>
  <c r="M171" i="48" s="1"/>
  <c r="J170" i="48"/>
  <c r="M170" i="48" s="1"/>
  <c r="J169" i="48"/>
  <c r="M169" i="48" s="1"/>
  <c r="J168" i="48"/>
  <c r="M168" i="48" s="1"/>
  <c r="J167" i="48"/>
  <c r="M167" i="48" s="1"/>
  <c r="J166" i="48"/>
  <c r="M166" i="48" s="1"/>
  <c r="J165" i="48"/>
  <c r="M165" i="48" s="1"/>
  <c r="J164" i="48"/>
  <c r="M164" i="48" s="1"/>
  <c r="J163" i="48"/>
  <c r="M163" i="48" s="1"/>
  <c r="J162" i="48"/>
  <c r="M162" i="48" s="1"/>
  <c r="J161" i="48"/>
  <c r="M161" i="48" s="1"/>
  <c r="J160" i="48"/>
  <c r="M160" i="48" s="1"/>
  <c r="J159" i="48"/>
  <c r="M159" i="48" s="1"/>
  <c r="J158" i="48"/>
  <c r="M158" i="48" s="1"/>
  <c r="J157" i="48"/>
  <c r="M157" i="48" s="1"/>
  <c r="J156" i="48"/>
  <c r="M156" i="48" s="1"/>
  <c r="J155" i="48"/>
  <c r="M155" i="48" s="1"/>
  <c r="J154" i="48"/>
  <c r="M154" i="48" s="1"/>
  <c r="J153" i="48"/>
  <c r="M153" i="48" s="1"/>
  <c r="J152" i="48"/>
  <c r="M152" i="48" s="1"/>
  <c r="J151" i="48"/>
  <c r="M151" i="48" s="1"/>
  <c r="J150" i="48"/>
  <c r="M150" i="48" s="1"/>
  <c r="J149" i="48"/>
  <c r="M149" i="48" s="1"/>
  <c r="J148" i="48"/>
  <c r="M148" i="48" s="1"/>
  <c r="J147" i="48"/>
  <c r="M147" i="48" s="1"/>
  <c r="J146" i="48"/>
  <c r="M146" i="48" s="1"/>
  <c r="J145" i="48"/>
  <c r="M145" i="48" s="1"/>
  <c r="J144" i="48"/>
  <c r="M144" i="48" s="1"/>
  <c r="J143" i="48"/>
  <c r="M143" i="48" s="1"/>
  <c r="J142" i="48"/>
  <c r="M142" i="48" s="1"/>
  <c r="J141" i="48"/>
  <c r="M141" i="48" s="1"/>
  <c r="J140" i="48"/>
  <c r="M140" i="48" s="1"/>
  <c r="J139" i="48"/>
  <c r="M139" i="48" s="1"/>
  <c r="J138" i="48"/>
  <c r="M138" i="48" s="1"/>
  <c r="J137" i="48"/>
  <c r="M137" i="48" s="1"/>
  <c r="J136" i="48"/>
  <c r="M136" i="48" s="1"/>
  <c r="J135" i="48"/>
  <c r="M135" i="48" s="1"/>
  <c r="J134" i="48"/>
  <c r="M134" i="48" s="1"/>
  <c r="J133" i="48"/>
  <c r="M133" i="48" s="1"/>
  <c r="J132" i="48"/>
  <c r="M132" i="48" s="1"/>
  <c r="J131" i="48"/>
  <c r="M131" i="48" s="1"/>
  <c r="J130" i="48"/>
  <c r="M130" i="48" s="1"/>
  <c r="J129" i="48"/>
  <c r="M129" i="48" s="1"/>
  <c r="J128" i="48"/>
  <c r="M128" i="48" s="1"/>
  <c r="J127" i="48"/>
  <c r="M127" i="48" s="1"/>
  <c r="J126" i="48"/>
  <c r="M126" i="48" s="1"/>
  <c r="J125" i="48"/>
  <c r="M125" i="48" s="1"/>
  <c r="J124" i="48"/>
  <c r="M124" i="48" s="1"/>
  <c r="J123" i="48"/>
  <c r="M123" i="48" s="1"/>
  <c r="J122" i="48"/>
  <c r="M122" i="48" s="1"/>
  <c r="J121" i="48"/>
  <c r="M121" i="48" s="1"/>
  <c r="J120" i="48"/>
  <c r="M120" i="48" s="1"/>
  <c r="J119" i="48"/>
  <c r="M119" i="48" s="1"/>
  <c r="J118" i="48"/>
  <c r="M118" i="48" s="1"/>
  <c r="J117" i="48"/>
  <c r="M117" i="48" s="1"/>
  <c r="J116" i="48"/>
  <c r="M116" i="48" s="1"/>
  <c r="J115" i="48"/>
  <c r="M115" i="48" s="1"/>
  <c r="J114" i="48"/>
  <c r="M114" i="48" s="1"/>
  <c r="J113" i="48"/>
  <c r="M113" i="48" s="1"/>
  <c r="J112" i="48"/>
  <c r="M112" i="48" s="1"/>
  <c r="J111" i="48"/>
  <c r="M111" i="48" s="1"/>
  <c r="J110" i="48"/>
  <c r="M110" i="48" s="1"/>
  <c r="J109" i="48"/>
  <c r="M109" i="48" s="1"/>
  <c r="J108" i="48"/>
  <c r="M108" i="48" s="1"/>
  <c r="X107" i="48"/>
  <c r="J107" i="48"/>
  <c r="M107" i="48" s="1"/>
  <c r="J106" i="48"/>
  <c r="M106" i="48" s="1"/>
  <c r="Z105" i="48"/>
  <c r="J105" i="48"/>
  <c r="M105" i="48" s="1"/>
  <c r="Q104" i="48"/>
  <c r="S104" i="48" s="1"/>
  <c r="U104" i="48" s="1"/>
  <c r="J104" i="48"/>
  <c r="M104" i="48" s="1"/>
  <c r="Q103" i="48"/>
  <c r="S103" i="48" s="1"/>
  <c r="U103" i="48" s="1"/>
  <c r="J103" i="48"/>
  <c r="M103" i="48" s="1"/>
  <c r="Q102" i="48"/>
  <c r="S102" i="48" s="1"/>
  <c r="U102" i="48" s="1"/>
  <c r="J102" i="48"/>
  <c r="M102" i="48" s="1"/>
  <c r="Q101" i="48"/>
  <c r="S101" i="48" s="1"/>
  <c r="U101" i="48" s="1"/>
  <c r="J101" i="48"/>
  <c r="M101" i="48" s="1"/>
  <c r="Q100" i="48"/>
  <c r="S100" i="48" s="1"/>
  <c r="U100" i="48" s="1"/>
  <c r="J100" i="48"/>
  <c r="M100" i="48" s="1"/>
  <c r="Q99" i="48"/>
  <c r="S99" i="48" s="1"/>
  <c r="U99" i="48" s="1"/>
  <c r="J99" i="48"/>
  <c r="M99" i="48" s="1"/>
  <c r="Q98" i="48"/>
  <c r="S98" i="48" s="1"/>
  <c r="U98" i="48" s="1"/>
  <c r="J98" i="48"/>
  <c r="M98" i="48" s="1"/>
  <c r="Q97" i="48"/>
  <c r="S97" i="48" s="1"/>
  <c r="U97" i="48" s="1"/>
  <c r="J97" i="48"/>
  <c r="M97" i="48" s="1"/>
  <c r="Q96" i="48"/>
  <c r="S96" i="48" s="1"/>
  <c r="U96" i="48" s="1"/>
  <c r="J96" i="48"/>
  <c r="M96" i="48" s="1"/>
  <c r="Q95" i="48"/>
  <c r="S95" i="48" s="1"/>
  <c r="U95" i="48" s="1"/>
  <c r="J95" i="48"/>
  <c r="M95" i="48" s="1"/>
  <c r="Q94" i="48"/>
  <c r="S94" i="48" s="1"/>
  <c r="U94" i="48" s="1"/>
  <c r="J94" i="48"/>
  <c r="M94" i="48" s="1"/>
  <c r="Q93" i="48"/>
  <c r="S93" i="48" s="1"/>
  <c r="U93" i="48" s="1"/>
  <c r="J93" i="48"/>
  <c r="M93" i="48" s="1"/>
  <c r="Q92" i="48"/>
  <c r="S92" i="48" s="1"/>
  <c r="U92" i="48" s="1"/>
  <c r="J92" i="48"/>
  <c r="M92" i="48" s="1"/>
  <c r="Q91" i="48"/>
  <c r="S91" i="48" s="1"/>
  <c r="U91" i="48" s="1"/>
  <c r="J91" i="48"/>
  <c r="M91" i="48" s="1"/>
  <c r="Q90" i="48"/>
  <c r="S90" i="48" s="1"/>
  <c r="U90" i="48" s="1"/>
  <c r="J90" i="48"/>
  <c r="M90" i="48" s="1"/>
  <c r="Q89" i="48"/>
  <c r="S89" i="48" s="1"/>
  <c r="U89" i="48" s="1"/>
  <c r="J89" i="48"/>
  <c r="M89" i="48" s="1"/>
  <c r="Q88" i="48"/>
  <c r="S88" i="48" s="1"/>
  <c r="U88" i="48" s="1"/>
  <c r="J88" i="48"/>
  <c r="M88" i="48" s="1"/>
  <c r="Q87" i="48"/>
  <c r="S87" i="48" s="1"/>
  <c r="U87" i="48" s="1"/>
  <c r="J87" i="48"/>
  <c r="M87" i="48" s="1"/>
  <c r="Q86" i="48"/>
  <c r="S86" i="48" s="1"/>
  <c r="U86" i="48" s="1"/>
  <c r="J86" i="48"/>
  <c r="M86" i="48" s="1"/>
  <c r="Q85" i="48"/>
  <c r="S85" i="48" s="1"/>
  <c r="U85" i="48" s="1"/>
  <c r="J85" i="48"/>
  <c r="M85" i="48" s="1"/>
  <c r="Q84" i="48"/>
  <c r="S84" i="48" s="1"/>
  <c r="U84" i="48" s="1"/>
  <c r="J84" i="48"/>
  <c r="M84" i="48" s="1"/>
  <c r="Q83" i="48"/>
  <c r="S83" i="48" s="1"/>
  <c r="U83" i="48" s="1"/>
  <c r="J83" i="48"/>
  <c r="M83" i="48" s="1"/>
  <c r="Q82" i="48"/>
  <c r="S82" i="48" s="1"/>
  <c r="U82" i="48" s="1"/>
  <c r="J82" i="48"/>
  <c r="M82" i="48" s="1"/>
  <c r="Q81" i="48"/>
  <c r="S81" i="48" s="1"/>
  <c r="U81" i="48" s="1"/>
  <c r="J81" i="48"/>
  <c r="M81" i="48" s="1"/>
  <c r="Q80" i="48"/>
  <c r="S80" i="48" s="1"/>
  <c r="U80" i="48" s="1"/>
  <c r="J80" i="48"/>
  <c r="M80" i="48" s="1"/>
  <c r="Q79" i="48"/>
  <c r="S79" i="48" s="1"/>
  <c r="U79" i="48" s="1"/>
  <c r="J79" i="48"/>
  <c r="M79" i="48" s="1"/>
  <c r="Q78" i="48"/>
  <c r="S78" i="48" s="1"/>
  <c r="U78" i="48" s="1"/>
  <c r="J78" i="48"/>
  <c r="M78" i="48" s="1"/>
  <c r="Q77" i="48"/>
  <c r="S77" i="48" s="1"/>
  <c r="U77" i="48" s="1"/>
  <c r="J77" i="48"/>
  <c r="M77" i="48" s="1"/>
  <c r="Q76" i="48"/>
  <c r="S76" i="48" s="1"/>
  <c r="U76" i="48" s="1"/>
  <c r="J76" i="48"/>
  <c r="M76" i="48" s="1"/>
  <c r="Q75" i="48"/>
  <c r="S75" i="48" s="1"/>
  <c r="U75" i="48" s="1"/>
  <c r="J75" i="48"/>
  <c r="M75" i="48" s="1"/>
  <c r="Q74" i="48"/>
  <c r="S74" i="48" s="1"/>
  <c r="U74" i="48" s="1"/>
  <c r="J74" i="48"/>
  <c r="M74" i="48" s="1"/>
  <c r="Q73" i="48"/>
  <c r="S73" i="48" s="1"/>
  <c r="U73" i="48" s="1"/>
  <c r="J73" i="48"/>
  <c r="M73" i="48" s="1"/>
  <c r="Q72" i="48"/>
  <c r="S72" i="48" s="1"/>
  <c r="U72" i="48" s="1"/>
  <c r="J72" i="48"/>
  <c r="M72" i="48" s="1"/>
  <c r="Q71" i="48"/>
  <c r="S71" i="48" s="1"/>
  <c r="U71" i="48" s="1"/>
  <c r="J71" i="48"/>
  <c r="M71" i="48" s="1"/>
  <c r="Q70" i="48"/>
  <c r="S70" i="48" s="1"/>
  <c r="U70" i="48" s="1"/>
  <c r="J70" i="48"/>
  <c r="M70" i="48" s="1"/>
  <c r="Q69" i="48"/>
  <c r="S69" i="48" s="1"/>
  <c r="U69" i="48" s="1"/>
  <c r="J69" i="48"/>
  <c r="M69" i="48" s="1"/>
  <c r="Q68" i="48"/>
  <c r="S68" i="48" s="1"/>
  <c r="U68" i="48" s="1"/>
  <c r="J68" i="48"/>
  <c r="M68" i="48" s="1"/>
  <c r="Q67" i="48"/>
  <c r="S67" i="48" s="1"/>
  <c r="U67" i="48" s="1"/>
  <c r="J67" i="48"/>
  <c r="M67" i="48" s="1"/>
  <c r="Q66" i="48"/>
  <c r="S66" i="48" s="1"/>
  <c r="U66" i="48" s="1"/>
  <c r="J66" i="48"/>
  <c r="M66" i="48" s="1"/>
  <c r="Q65" i="48"/>
  <c r="S65" i="48" s="1"/>
  <c r="U65" i="48" s="1"/>
  <c r="J65" i="48"/>
  <c r="M65" i="48" s="1"/>
  <c r="Q64" i="48"/>
  <c r="S64" i="48" s="1"/>
  <c r="U64" i="48" s="1"/>
  <c r="J64" i="48"/>
  <c r="M64" i="48" s="1"/>
  <c r="Q63" i="48"/>
  <c r="S63" i="48" s="1"/>
  <c r="U63" i="48" s="1"/>
  <c r="J63" i="48"/>
  <c r="M63" i="48" s="1"/>
  <c r="Q62" i="48"/>
  <c r="S62" i="48" s="1"/>
  <c r="U62" i="48" s="1"/>
  <c r="J62" i="48"/>
  <c r="M62" i="48" s="1"/>
  <c r="Q61" i="48"/>
  <c r="S61" i="48" s="1"/>
  <c r="U61" i="48" s="1"/>
  <c r="J61" i="48"/>
  <c r="M61" i="48" s="1"/>
  <c r="Q60" i="48"/>
  <c r="S60" i="48" s="1"/>
  <c r="U60" i="48" s="1"/>
  <c r="J60" i="48"/>
  <c r="M60" i="48" s="1"/>
  <c r="Q59" i="48"/>
  <c r="S59" i="48" s="1"/>
  <c r="U59" i="48" s="1"/>
  <c r="J59" i="48"/>
  <c r="M59" i="48" s="1"/>
  <c r="Q58" i="48"/>
  <c r="S58" i="48" s="1"/>
  <c r="U58" i="48" s="1"/>
  <c r="J58" i="48"/>
  <c r="M58" i="48" s="1"/>
  <c r="Q57" i="48"/>
  <c r="S57" i="48" s="1"/>
  <c r="U57" i="48" s="1"/>
  <c r="J57" i="48"/>
  <c r="M57" i="48" s="1"/>
  <c r="Q56" i="48"/>
  <c r="S56" i="48" s="1"/>
  <c r="U56" i="48" s="1"/>
  <c r="J56" i="48"/>
  <c r="M56" i="48" s="1"/>
  <c r="Q55" i="48"/>
  <c r="S55" i="48" s="1"/>
  <c r="U55" i="48" s="1"/>
  <c r="J55" i="48"/>
  <c r="M55" i="48" s="1"/>
  <c r="Q54" i="48"/>
  <c r="S54" i="48" s="1"/>
  <c r="U54" i="48" s="1"/>
  <c r="J54" i="48"/>
  <c r="M54" i="48" s="1"/>
  <c r="Q53" i="48"/>
  <c r="S53" i="48" s="1"/>
  <c r="U53" i="48" s="1"/>
  <c r="J53" i="48"/>
  <c r="M53" i="48" s="1"/>
  <c r="Q52" i="48"/>
  <c r="S52" i="48" s="1"/>
  <c r="U52" i="48" s="1"/>
  <c r="J52" i="48"/>
  <c r="M52" i="48" s="1"/>
  <c r="Q51" i="48"/>
  <c r="S51" i="48" s="1"/>
  <c r="U51" i="48" s="1"/>
  <c r="J51" i="48"/>
  <c r="M51" i="48" s="1"/>
  <c r="Q50" i="48"/>
  <c r="S50" i="48" s="1"/>
  <c r="U50" i="48" s="1"/>
  <c r="J50" i="48"/>
  <c r="M50" i="48" s="1"/>
  <c r="Q49" i="48"/>
  <c r="S49" i="48" s="1"/>
  <c r="U49" i="48" s="1"/>
  <c r="J49" i="48"/>
  <c r="M49" i="48" s="1"/>
  <c r="Q48" i="48"/>
  <c r="S48" i="48" s="1"/>
  <c r="U48" i="48" s="1"/>
  <c r="J48" i="48"/>
  <c r="M48" i="48" s="1"/>
  <c r="Q47" i="48"/>
  <c r="S47" i="48" s="1"/>
  <c r="U47" i="48" s="1"/>
  <c r="J47" i="48"/>
  <c r="M47" i="48" s="1"/>
  <c r="Q46" i="48"/>
  <c r="S46" i="48" s="1"/>
  <c r="U46" i="48" s="1"/>
  <c r="J46" i="48"/>
  <c r="M46" i="48" s="1"/>
  <c r="Q45" i="48"/>
  <c r="S45" i="48" s="1"/>
  <c r="U45" i="48" s="1"/>
  <c r="J45" i="48"/>
  <c r="M45" i="48" s="1"/>
  <c r="Q44" i="48"/>
  <c r="S44" i="48" s="1"/>
  <c r="U44" i="48" s="1"/>
  <c r="J44" i="48"/>
  <c r="M44" i="48" s="1"/>
  <c r="Q43" i="48"/>
  <c r="S43" i="48" s="1"/>
  <c r="U43" i="48" s="1"/>
  <c r="J43" i="48"/>
  <c r="M43" i="48" s="1"/>
  <c r="Q42" i="48"/>
  <c r="S42" i="48" s="1"/>
  <c r="U42" i="48" s="1"/>
  <c r="J42" i="48"/>
  <c r="M42" i="48" s="1"/>
  <c r="Q41" i="48"/>
  <c r="S41" i="48" s="1"/>
  <c r="U41" i="48" s="1"/>
  <c r="J41" i="48"/>
  <c r="M41" i="48" s="1"/>
  <c r="Q40" i="48"/>
  <c r="S40" i="48" s="1"/>
  <c r="U40" i="48" s="1"/>
  <c r="J40" i="48"/>
  <c r="M40" i="48" s="1"/>
  <c r="Q39" i="48"/>
  <c r="S39" i="48" s="1"/>
  <c r="U39" i="48" s="1"/>
  <c r="J39" i="48"/>
  <c r="M39" i="48" s="1"/>
  <c r="Q38" i="48"/>
  <c r="S38" i="48" s="1"/>
  <c r="U38" i="48" s="1"/>
  <c r="J38" i="48"/>
  <c r="M38" i="48" s="1"/>
  <c r="Q37" i="48"/>
  <c r="S37" i="48" s="1"/>
  <c r="U37" i="48" s="1"/>
  <c r="J37" i="48"/>
  <c r="M37" i="48" s="1"/>
  <c r="Q36" i="48"/>
  <c r="S36" i="48" s="1"/>
  <c r="U36" i="48" s="1"/>
  <c r="J36" i="48"/>
  <c r="M36" i="48" s="1"/>
  <c r="Q35" i="48"/>
  <c r="S35" i="48" s="1"/>
  <c r="U35" i="48" s="1"/>
  <c r="J35" i="48"/>
  <c r="M35" i="48" s="1"/>
  <c r="Q34" i="48"/>
  <c r="S34" i="48" s="1"/>
  <c r="U34" i="48" s="1"/>
  <c r="J34" i="48"/>
  <c r="M34" i="48" s="1"/>
  <c r="Q33" i="48"/>
  <c r="S33" i="48" s="1"/>
  <c r="U33" i="48" s="1"/>
  <c r="J33" i="48"/>
  <c r="M33" i="48" s="1"/>
  <c r="Q32" i="48"/>
  <c r="S32" i="48" s="1"/>
  <c r="U32" i="48" s="1"/>
  <c r="J32" i="48"/>
  <c r="M32" i="48" s="1"/>
  <c r="Q31" i="48"/>
  <c r="S31" i="48" s="1"/>
  <c r="U31" i="48" s="1"/>
  <c r="J31" i="48"/>
  <c r="M31" i="48" s="1"/>
  <c r="Q30" i="48"/>
  <c r="S30" i="48" s="1"/>
  <c r="U30" i="48" s="1"/>
  <c r="J30" i="48"/>
  <c r="M30" i="48" s="1"/>
  <c r="Q29" i="48"/>
  <c r="S29" i="48" s="1"/>
  <c r="U29" i="48" s="1"/>
  <c r="J29" i="48"/>
  <c r="M29" i="48" s="1"/>
  <c r="Q28" i="48"/>
  <c r="S28" i="48" s="1"/>
  <c r="U28" i="48" s="1"/>
  <c r="J28" i="48"/>
  <c r="M28" i="48" s="1"/>
  <c r="Q27" i="48"/>
  <c r="S27" i="48" s="1"/>
  <c r="U27" i="48" s="1"/>
  <c r="J27" i="48"/>
  <c r="M27" i="48" s="1"/>
  <c r="Q26" i="48"/>
  <c r="S26" i="48" s="1"/>
  <c r="U26" i="48" s="1"/>
  <c r="J26" i="48"/>
  <c r="M26" i="48" s="1"/>
  <c r="Q25" i="48"/>
  <c r="S25" i="48" s="1"/>
  <c r="U25" i="48" s="1"/>
  <c r="J25" i="48"/>
  <c r="M25" i="48" s="1"/>
  <c r="Q24" i="48"/>
  <c r="S24" i="48" s="1"/>
  <c r="U24" i="48" s="1"/>
  <c r="J24" i="48"/>
  <c r="M24" i="48" s="1"/>
  <c r="Q23" i="48"/>
  <c r="S23" i="48" s="1"/>
  <c r="U23" i="48" s="1"/>
  <c r="J23" i="48"/>
  <c r="M23" i="48" s="1"/>
  <c r="Q22" i="48"/>
  <c r="S22" i="48" s="1"/>
  <c r="U22" i="48" s="1"/>
  <c r="J22" i="48"/>
  <c r="M22" i="48" s="1"/>
  <c r="Q21" i="48"/>
  <c r="S21" i="48" s="1"/>
  <c r="U21" i="48" s="1"/>
  <c r="J21" i="48"/>
  <c r="M21" i="48" s="1"/>
  <c r="Q20" i="48"/>
  <c r="S20" i="48" s="1"/>
  <c r="U20" i="48" s="1"/>
  <c r="J20" i="48"/>
  <c r="M20" i="48" s="1"/>
  <c r="Q19" i="48"/>
  <c r="S19" i="48" s="1"/>
  <c r="U19" i="48" s="1"/>
  <c r="J19" i="48"/>
  <c r="M19" i="48" s="1"/>
  <c r="Q18" i="48"/>
  <c r="S18" i="48" s="1"/>
  <c r="U18" i="48" s="1"/>
  <c r="J18" i="48"/>
  <c r="M18" i="48" s="1"/>
  <c r="Q17" i="48"/>
  <c r="S17" i="48" s="1"/>
  <c r="U17" i="48" s="1"/>
  <c r="J17" i="48"/>
  <c r="M17" i="48" s="1"/>
  <c r="Q16" i="48"/>
  <c r="S16" i="48" s="1"/>
  <c r="U16" i="48" s="1"/>
  <c r="J16" i="48"/>
  <c r="M16" i="48" s="1"/>
  <c r="Q15" i="48"/>
  <c r="S15" i="48" s="1"/>
  <c r="U15" i="48" s="1"/>
  <c r="J15" i="48"/>
  <c r="M15" i="48" s="1"/>
  <c r="Q14" i="48"/>
  <c r="S14" i="48" s="1"/>
  <c r="U14" i="48" s="1"/>
  <c r="J14" i="48"/>
  <c r="M14" i="48" s="1"/>
  <c r="Q13" i="48"/>
  <c r="S13" i="48" s="1"/>
  <c r="U13" i="48" s="1"/>
  <c r="J13" i="48"/>
  <c r="M13" i="48" s="1"/>
  <c r="Q12" i="48"/>
  <c r="S12" i="48" s="1"/>
  <c r="U12" i="48" s="1"/>
  <c r="J12" i="48"/>
  <c r="M12" i="48" s="1"/>
  <c r="Q11" i="48"/>
  <c r="S11" i="48" s="1"/>
  <c r="U11" i="48" s="1"/>
  <c r="J11" i="48"/>
  <c r="M11" i="48" s="1"/>
  <c r="Q10" i="48"/>
  <c r="S10" i="48" s="1"/>
  <c r="U10" i="48" s="1"/>
  <c r="J10" i="48"/>
  <c r="M10" i="48" s="1"/>
  <c r="Q9" i="48"/>
  <c r="S9" i="48" s="1"/>
  <c r="U9" i="48" s="1"/>
  <c r="J9" i="48"/>
  <c r="M9" i="48" s="1"/>
  <c r="S8" i="48"/>
  <c r="U8" i="48" s="1"/>
  <c r="J8" i="48"/>
  <c r="M8" i="48" s="1"/>
  <c r="S7" i="48"/>
  <c r="U7" i="48" s="1"/>
  <c r="J7" i="48"/>
  <c r="M7" i="48" s="1"/>
  <c r="S6" i="48"/>
  <c r="U6" i="48" s="1"/>
  <c r="J6" i="48"/>
  <c r="M6" i="48" s="1"/>
  <c r="S5" i="48"/>
  <c r="U5" i="48" s="1"/>
  <c r="J5" i="48"/>
  <c r="M5" i="48" s="1"/>
  <c r="O244" i="47"/>
  <c r="N244" i="47"/>
  <c r="M244" i="47"/>
  <c r="K237" i="47"/>
  <c r="N17" i="15" s="1"/>
  <c r="K234" i="47"/>
  <c r="J231" i="47"/>
  <c r="J210" i="47"/>
  <c r="M210" i="47" s="1"/>
  <c r="J209" i="47"/>
  <c r="M209" i="47" s="1"/>
  <c r="J208" i="47"/>
  <c r="M208" i="47" s="1"/>
  <c r="J207" i="47"/>
  <c r="M207" i="47" s="1"/>
  <c r="J206" i="47"/>
  <c r="M206" i="47" s="1"/>
  <c r="J205" i="47"/>
  <c r="M205" i="47" s="1"/>
  <c r="J204" i="47"/>
  <c r="M204" i="47" s="1"/>
  <c r="J203" i="47"/>
  <c r="M203" i="47" s="1"/>
  <c r="J202" i="47"/>
  <c r="M202" i="47" s="1"/>
  <c r="J201" i="47"/>
  <c r="M201" i="47" s="1"/>
  <c r="J200" i="47"/>
  <c r="M200" i="47" s="1"/>
  <c r="J199" i="47"/>
  <c r="M199" i="47" s="1"/>
  <c r="J198" i="47"/>
  <c r="M198" i="47" s="1"/>
  <c r="J197" i="47"/>
  <c r="M197" i="47" s="1"/>
  <c r="J196" i="47"/>
  <c r="M196" i="47" s="1"/>
  <c r="J195" i="47"/>
  <c r="M195" i="47" s="1"/>
  <c r="J194" i="47"/>
  <c r="M194" i="47" s="1"/>
  <c r="J193" i="47"/>
  <c r="M193" i="47" s="1"/>
  <c r="J192" i="47"/>
  <c r="M192" i="47" s="1"/>
  <c r="J191" i="47"/>
  <c r="M191" i="47" s="1"/>
  <c r="J190" i="47"/>
  <c r="M190" i="47" s="1"/>
  <c r="M189" i="47"/>
  <c r="J188" i="47"/>
  <c r="M188" i="47" s="1"/>
  <c r="J187" i="47"/>
  <c r="M187" i="47" s="1"/>
  <c r="J186" i="47"/>
  <c r="M186" i="47" s="1"/>
  <c r="J185" i="47"/>
  <c r="M185" i="47" s="1"/>
  <c r="J184" i="47"/>
  <c r="M184" i="47" s="1"/>
  <c r="J183" i="47"/>
  <c r="M183" i="47" s="1"/>
  <c r="J182" i="47"/>
  <c r="M182" i="47" s="1"/>
  <c r="J181" i="47"/>
  <c r="M181" i="47" s="1"/>
  <c r="J180" i="47"/>
  <c r="M180" i="47" s="1"/>
  <c r="J179" i="47"/>
  <c r="M179" i="47" s="1"/>
  <c r="J178" i="47"/>
  <c r="M178" i="47" s="1"/>
  <c r="J177" i="47"/>
  <c r="M177" i="47" s="1"/>
  <c r="J176" i="47"/>
  <c r="M176" i="47" s="1"/>
  <c r="J175" i="47"/>
  <c r="M175" i="47" s="1"/>
  <c r="J174" i="47"/>
  <c r="M174" i="47" s="1"/>
  <c r="J173" i="47"/>
  <c r="M173" i="47" s="1"/>
  <c r="J172" i="47"/>
  <c r="M172" i="47" s="1"/>
  <c r="J171" i="47"/>
  <c r="M171" i="47" s="1"/>
  <c r="J170" i="47"/>
  <c r="M170" i="47" s="1"/>
  <c r="J169" i="47"/>
  <c r="M169" i="47" s="1"/>
  <c r="J168" i="47"/>
  <c r="M168" i="47" s="1"/>
  <c r="J167" i="47"/>
  <c r="M167" i="47" s="1"/>
  <c r="J166" i="47"/>
  <c r="M166" i="47" s="1"/>
  <c r="J165" i="47"/>
  <c r="M165" i="47" s="1"/>
  <c r="J164" i="47"/>
  <c r="M164" i="47" s="1"/>
  <c r="J163" i="47"/>
  <c r="M163" i="47" s="1"/>
  <c r="J162" i="47"/>
  <c r="M162" i="47" s="1"/>
  <c r="J161" i="47"/>
  <c r="M161" i="47" s="1"/>
  <c r="J160" i="47"/>
  <c r="M160" i="47" s="1"/>
  <c r="J159" i="47"/>
  <c r="M159" i="47" s="1"/>
  <c r="J158" i="47"/>
  <c r="M158" i="47" s="1"/>
  <c r="J157" i="47"/>
  <c r="M157" i="47" s="1"/>
  <c r="J156" i="47"/>
  <c r="M156" i="47" s="1"/>
  <c r="J155" i="47"/>
  <c r="M155" i="47" s="1"/>
  <c r="J154" i="47"/>
  <c r="M154" i="47" s="1"/>
  <c r="J153" i="47"/>
  <c r="M153" i="47" s="1"/>
  <c r="J152" i="47"/>
  <c r="M152" i="47" s="1"/>
  <c r="J151" i="47"/>
  <c r="M151" i="47" s="1"/>
  <c r="J150" i="47"/>
  <c r="M150" i="47" s="1"/>
  <c r="J149" i="47"/>
  <c r="M149" i="47" s="1"/>
  <c r="J148" i="47"/>
  <c r="M148" i="47" s="1"/>
  <c r="J147" i="47"/>
  <c r="M147" i="47" s="1"/>
  <c r="J146" i="47"/>
  <c r="M146" i="47" s="1"/>
  <c r="J145" i="47"/>
  <c r="M145" i="47" s="1"/>
  <c r="J144" i="47"/>
  <c r="M144" i="47" s="1"/>
  <c r="J143" i="47"/>
  <c r="M143" i="47" s="1"/>
  <c r="J142" i="47"/>
  <c r="M142" i="47" s="1"/>
  <c r="J141" i="47"/>
  <c r="M141" i="47" s="1"/>
  <c r="J140" i="47"/>
  <c r="M140" i="47" s="1"/>
  <c r="J139" i="47"/>
  <c r="M139" i="47" s="1"/>
  <c r="J138" i="47"/>
  <c r="M138" i="47" s="1"/>
  <c r="J137" i="47"/>
  <c r="M137" i="47" s="1"/>
  <c r="J136" i="47"/>
  <c r="M136" i="47" s="1"/>
  <c r="J135" i="47"/>
  <c r="M135" i="47" s="1"/>
  <c r="J134" i="47"/>
  <c r="M134" i="47" s="1"/>
  <c r="J133" i="47"/>
  <c r="M133" i="47" s="1"/>
  <c r="J132" i="47"/>
  <c r="M132" i="47" s="1"/>
  <c r="J131" i="47"/>
  <c r="M131" i="47" s="1"/>
  <c r="J130" i="47"/>
  <c r="M130" i="47" s="1"/>
  <c r="J129" i="47"/>
  <c r="M129" i="47" s="1"/>
  <c r="J128" i="47"/>
  <c r="M128" i="47" s="1"/>
  <c r="J127" i="47"/>
  <c r="M127" i="47" s="1"/>
  <c r="J126" i="47"/>
  <c r="M126" i="47" s="1"/>
  <c r="J125" i="47"/>
  <c r="M125" i="47" s="1"/>
  <c r="J124" i="47"/>
  <c r="M124" i="47" s="1"/>
  <c r="J123" i="47"/>
  <c r="M123" i="47" s="1"/>
  <c r="J122" i="47"/>
  <c r="M122" i="47" s="1"/>
  <c r="J121" i="47"/>
  <c r="M121" i="47" s="1"/>
  <c r="J120" i="47"/>
  <c r="M120" i="47" s="1"/>
  <c r="J119" i="47"/>
  <c r="M119" i="47" s="1"/>
  <c r="J118" i="47"/>
  <c r="M118" i="47" s="1"/>
  <c r="J117" i="47"/>
  <c r="M117" i="47" s="1"/>
  <c r="J116" i="47"/>
  <c r="M116" i="47" s="1"/>
  <c r="J115" i="47"/>
  <c r="M115" i="47" s="1"/>
  <c r="J114" i="47"/>
  <c r="M114" i="47" s="1"/>
  <c r="J113" i="47"/>
  <c r="M113" i="47" s="1"/>
  <c r="J112" i="47"/>
  <c r="M112" i="47" s="1"/>
  <c r="J111" i="47"/>
  <c r="M111" i="47" s="1"/>
  <c r="J110" i="47"/>
  <c r="M110" i="47" s="1"/>
  <c r="J109" i="47"/>
  <c r="M109" i="47" s="1"/>
  <c r="J108" i="47"/>
  <c r="M108" i="47" s="1"/>
  <c r="X107" i="47"/>
  <c r="J107" i="47"/>
  <c r="M107" i="47" s="1"/>
  <c r="J106" i="47"/>
  <c r="M106" i="47" s="1"/>
  <c r="Z105" i="47"/>
  <c r="J105" i="47"/>
  <c r="M105" i="47" s="1"/>
  <c r="Q104" i="47"/>
  <c r="S104" i="47" s="1"/>
  <c r="U104" i="47" s="1"/>
  <c r="J104" i="47"/>
  <c r="M104" i="47" s="1"/>
  <c r="Q103" i="47"/>
  <c r="S103" i="47" s="1"/>
  <c r="U103" i="47" s="1"/>
  <c r="J103" i="47"/>
  <c r="M103" i="47" s="1"/>
  <c r="Q102" i="47"/>
  <c r="S102" i="47" s="1"/>
  <c r="U102" i="47" s="1"/>
  <c r="J102" i="47"/>
  <c r="M102" i="47" s="1"/>
  <c r="Q101" i="47"/>
  <c r="S101" i="47" s="1"/>
  <c r="U101" i="47" s="1"/>
  <c r="J101" i="47"/>
  <c r="M101" i="47" s="1"/>
  <c r="Q100" i="47"/>
  <c r="S100" i="47" s="1"/>
  <c r="U100" i="47" s="1"/>
  <c r="J100" i="47"/>
  <c r="M100" i="47" s="1"/>
  <c r="Q99" i="47"/>
  <c r="S99" i="47" s="1"/>
  <c r="U99" i="47" s="1"/>
  <c r="J99" i="47"/>
  <c r="M99" i="47" s="1"/>
  <c r="Q98" i="47"/>
  <c r="S98" i="47" s="1"/>
  <c r="U98" i="47" s="1"/>
  <c r="J98" i="47"/>
  <c r="M98" i="47" s="1"/>
  <c r="Q97" i="47"/>
  <c r="S97" i="47" s="1"/>
  <c r="U97" i="47" s="1"/>
  <c r="J97" i="47"/>
  <c r="M97" i="47" s="1"/>
  <c r="Q96" i="47"/>
  <c r="S96" i="47" s="1"/>
  <c r="U96" i="47" s="1"/>
  <c r="J96" i="47"/>
  <c r="M96" i="47" s="1"/>
  <c r="Q95" i="47"/>
  <c r="S95" i="47" s="1"/>
  <c r="U95" i="47" s="1"/>
  <c r="J95" i="47"/>
  <c r="M95" i="47" s="1"/>
  <c r="Q94" i="47"/>
  <c r="S94" i="47" s="1"/>
  <c r="U94" i="47" s="1"/>
  <c r="J94" i="47"/>
  <c r="M94" i="47" s="1"/>
  <c r="Q93" i="47"/>
  <c r="S93" i="47" s="1"/>
  <c r="U93" i="47" s="1"/>
  <c r="J93" i="47"/>
  <c r="M93" i="47" s="1"/>
  <c r="Q92" i="47"/>
  <c r="S92" i="47" s="1"/>
  <c r="U92" i="47" s="1"/>
  <c r="J92" i="47"/>
  <c r="M92" i="47" s="1"/>
  <c r="Q91" i="47"/>
  <c r="S91" i="47" s="1"/>
  <c r="U91" i="47" s="1"/>
  <c r="J91" i="47"/>
  <c r="M91" i="47" s="1"/>
  <c r="Q90" i="47"/>
  <c r="S90" i="47" s="1"/>
  <c r="U90" i="47" s="1"/>
  <c r="J90" i="47"/>
  <c r="M90" i="47" s="1"/>
  <c r="Q89" i="47"/>
  <c r="S89" i="47" s="1"/>
  <c r="U89" i="47" s="1"/>
  <c r="J89" i="47"/>
  <c r="M89" i="47" s="1"/>
  <c r="Q88" i="47"/>
  <c r="S88" i="47" s="1"/>
  <c r="U88" i="47" s="1"/>
  <c r="J88" i="47"/>
  <c r="M88" i="47" s="1"/>
  <c r="Q87" i="47"/>
  <c r="S87" i="47" s="1"/>
  <c r="U87" i="47" s="1"/>
  <c r="J87" i="47"/>
  <c r="M87" i="47" s="1"/>
  <c r="Q86" i="47"/>
  <c r="S86" i="47" s="1"/>
  <c r="U86" i="47" s="1"/>
  <c r="J86" i="47"/>
  <c r="M86" i="47" s="1"/>
  <c r="Q85" i="47"/>
  <c r="S85" i="47" s="1"/>
  <c r="U85" i="47" s="1"/>
  <c r="J85" i="47"/>
  <c r="M85" i="47" s="1"/>
  <c r="Q84" i="47"/>
  <c r="S84" i="47" s="1"/>
  <c r="U84" i="47" s="1"/>
  <c r="J84" i="47"/>
  <c r="M84" i="47" s="1"/>
  <c r="Q83" i="47"/>
  <c r="S83" i="47" s="1"/>
  <c r="U83" i="47" s="1"/>
  <c r="J83" i="47"/>
  <c r="M83" i="47" s="1"/>
  <c r="Q82" i="47"/>
  <c r="S82" i="47" s="1"/>
  <c r="U82" i="47" s="1"/>
  <c r="J82" i="47"/>
  <c r="M82" i="47" s="1"/>
  <c r="Q81" i="47"/>
  <c r="S81" i="47" s="1"/>
  <c r="U81" i="47" s="1"/>
  <c r="J81" i="47"/>
  <c r="M81" i="47" s="1"/>
  <c r="Q80" i="47"/>
  <c r="S80" i="47" s="1"/>
  <c r="U80" i="47" s="1"/>
  <c r="J80" i="47"/>
  <c r="M80" i="47" s="1"/>
  <c r="Q79" i="47"/>
  <c r="S79" i="47" s="1"/>
  <c r="U79" i="47" s="1"/>
  <c r="J79" i="47"/>
  <c r="M79" i="47" s="1"/>
  <c r="Q78" i="47"/>
  <c r="S78" i="47" s="1"/>
  <c r="U78" i="47" s="1"/>
  <c r="J78" i="47"/>
  <c r="M78" i="47" s="1"/>
  <c r="Q77" i="47"/>
  <c r="S77" i="47" s="1"/>
  <c r="U77" i="47" s="1"/>
  <c r="J77" i="47"/>
  <c r="M77" i="47" s="1"/>
  <c r="Q76" i="47"/>
  <c r="S76" i="47" s="1"/>
  <c r="U76" i="47" s="1"/>
  <c r="J76" i="47"/>
  <c r="M76" i="47" s="1"/>
  <c r="Q75" i="47"/>
  <c r="S75" i="47" s="1"/>
  <c r="U75" i="47" s="1"/>
  <c r="J75" i="47"/>
  <c r="M75" i="47" s="1"/>
  <c r="Q74" i="47"/>
  <c r="S74" i="47" s="1"/>
  <c r="U74" i="47" s="1"/>
  <c r="J74" i="47"/>
  <c r="M74" i="47" s="1"/>
  <c r="Q73" i="47"/>
  <c r="S73" i="47" s="1"/>
  <c r="U73" i="47" s="1"/>
  <c r="J73" i="47"/>
  <c r="M73" i="47" s="1"/>
  <c r="Q72" i="47"/>
  <c r="S72" i="47" s="1"/>
  <c r="U72" i="47" s="1"/>
  <c r="J72" i="47"/>
  <c r="M72" i="47" s="1"/>
  <c r="Q71" i="47"/>
  <c r="S71" i="47" s="1"/>
  <c r="U71" i="47" s="1"/>
  <c r="J71" i="47"/>
  <c r="M71" i="47" s="1"/>
  <c r="Q70" i="47"/>
  <c r="S70" i="47" s="1"/>
  <c r="U70" i="47" s="1"/>
  <c r="J70" i="47"/>
  <c r="M70" i="47" s="1"/>
  <c r="Q69" i="47"/>
  <c r="S69" i="47" s="1"/>
  <c r="U69" i="47" s="1"/>
  <c r="J69" i="47"/>
  <c r="M69" i="47" s="1"/>
  <c r="Q68" i="47"/>
  <c r="S68" i="47" s="1"/>
  <c r="U68" i="47" s="1"/>
  <c r="J68" i="47"/>
  <c r="M68" i="47" s="1"/>
  <c r="Q67" i="47"/>
  <c r="S67" i="47" s="1"/>
  <c r="U67" i="47" s="1"/>
  <c r="J67" i="47"/>
  <c r="M67" i="47" s="1"/>
  <c r="Q66" i="47"/>
  <c r="S66" i="47" s="1"/>
  <c r="U66" i="47" s="1"/>
  <c r="J66" i="47"/>
  <c r="M66" i="47" s="1"/>
  <c r="Q65" i="47"/>
  <c r="S65" i="47" s="1"/>
  <c r="U65" i="47" s="1"/>
  <c r="J65" i="47"/>
  <c r="M65" i="47" s="1"/>
  <c r="Q64" i="47"/>
  <c r="S64" i="47" s="1"/>
  <c r="U64" i="47" s="1"/>
  <c r="J64" i="47"/>
  <c r="M64" i="47" s="1"/>
  <c r="Q63" i="47"/>
  <c r="S63" i="47" s="1"/>
  <c r="U63" i="47" s="1"/>
  <c r="J63" i="47"/>
  <c r="M63" i="47" s="1"/>
  <c r="Q62" i="47"/>
  <c r="S62" i="47" s="1"/>
  <c r="U62" i="47" s="1"/>
  <c r="J62" i="47"/>
  <c r="M62" i="47" s="1"/>
  <c r="Q61" i="47"/>
  <c r="S61" i="47" s="1"/>
  <c r="U61" i="47" s="1"/>
  <c r="J61" i="47"/>
  <c r="M61" i="47" s="1"/>
  <c r="Q60" i="47"/>
  <c r="S60" i="47" s="1"/>
  <c r="U60" i="47" s="1"/>
  <c r="J60" i="47"/>
  <c r="M60" i="47" s="1"/>
  <c r="Q59" i="47"/>
  <c r="S59" i="47" s="1"/>
  <c r="U59" i="47" s="1"/>
  <c r="J59" i="47"/>
  <c r="M59" i="47" s="1"/>
  <c r="Q58" i="47"/>
  <c r="S58" i="47" s="1"/>
  <c r="U58" i="47" s="1"/>
  <c r="J58" i="47"/>
  <c r="M58" i="47" s="1"/>
  <c r="Q57" i="47"/>
  <c r="S57" i="47" s="1"/>
  <c r="U57" i="47" s="1"/>
  <c r="J57" i="47"/>
  <c r="M57" i="47" s="1"/>
  <c r="Q56" i="47"/>
  <c r="S56" i="47" s="1"/>
  <c r="U56" i="47" s="1"/>
  <c r="J56" i="47"/>
  <c r="M56" i="47" s="1"/>
  <c r="Q55" i="47"/>
  <c r="S55" i="47" s="1"/>
  <c r="U55" i="47" s="1"/>
  <c r="J55" i="47"/>
  <c r="M55" i="47" s="1"/>
  <c r="Q54" i="47"/>
  <c r="S54" i="47" s="1"/>
  <c r="U54" i="47" s="1"/>
  <c r="J54" i="47"/>
  <c r="M54" i="47" s="1"/>
  <c r="Q53" i="47"/>
  <c r="S53" i="47" s="1"/>
  <c r="U53" i="47" s="1"/>
  <c r="J53" i="47"/>
  <c r="M53" i="47" s="1"/>
  <c r="Q52" i="47"/>
  <c r="S52" i="47" s="1"/>
  <c r="U52" i="47" s="1"/>
  <c r="J52" i="47"/>
  <c r="M52" i="47" s="1"/>
  <c r="Q51" i="47"/>
  <c r="S51" i="47" s="1"/>
  <c r="U51" i="47" s="1"/>
  <c r="J51" i="47"/>
  <c r="M51" i="47" s="1"/>
  <c r="Q50" i="47"/>
  <c r="S50" i="47" s="1"/>
  <c r="U50" i="47" s="1"/>
  <c r="J50" i="47"/>
  <c r="M50" i="47" s="1"/>
  <c r="Q49" i="47"/>
  <c r="S49" i="47" s="1"/>
  <c r="U49" i="47" s="1"/>
  <c r="J49" i="47"/>
  <c r="M49" i="47" s="1"/>
  <c r="Q48" i="47"/>
  <c r="S48" i="47" s="1"/>
  <c r="U48" i="47" s="1"/>
  <c r="J48" i="47"/>
  <c r="M48" i="47" s="1"/>
  <c r="Q47" i="47"/>
  <c r="S47" i="47" s="1"/>
  <c r="U47" i="47" s="1"/>
  <c r="J47" i="47"/>
  <c r="M47" i="47" s="1"/>
  <c r="Q46" i="47"/>
  <c r="S46" i="47" s="1"/>
  <c r="U46" i="47" s="1"/>
  <c r="J46" i="47"/>
  <c r="M46" i="47" s="1"/>
  <c r="Q45" i="47"/>
  <c r="S45" i="47" s="1"/>
  <c r="U45" i="47" s="1"/>
  <c r="J45" i="47"/>
  <c r="M45" i="47" s="1"/>
  <c r="Q44" i="47"/>
  <c r="S44" i="47" s="1"/>
  <c r="U44" i="47" s="1"/>
  <c r="J44" i="47"/>
  <c r="M44" i="47" s="1"/>
  <c r="Q43" i="47"/>
  <c r="S43" i="47" s="1"/>
  <c r="U43" i="47" s="1"/>
  <c r="J43" i="47"/>
  <c r="M43" i="47" s="1"/>
  <c r="Q42" i="47"/>
  <c r="S42" i="47" s="1"/>
  <c r="U42" i="47" s="1"/>
  <c r="J42" i="47"/>
  <c r="M42" i="47" s="1"/>
  <c r="Q41" i="47"/>
  <c r="S41" i="47" s="1"/>
  <c r="U41" i="47" s="1"/>
  <c r="J41" i="47"/>
  <c r="M41" i="47" s="1"/>
  <c r="Q40" i="47"/>
  <c r="S40" i="47" s="1"/>
  <c r="U40" i="47" s="1"/>
  <c r="J40" i="47"/>
  <c r="M40" i="47" s="1"/>
  <c r="Q39" i="47"/>
  <c r="S39" i="47" s="1"/>
  <c r="U39" i="47" s="1"/>
  <c r="J39" i="47"/>
  <c r="M39" i="47" s="1"/>
  <c r="Q38" i="47"/>
  <c r="S38" i="47" s="1"/>
  <c r="U38" i="47" s="1"/>
  <c r="J38" i="47"/>
  <c r="M38" i="47" s="1"/>
  <c r="Q37" i="47"/>
  <c r="S37" i="47" s="1"/>
  <c r="U37" i="47" s="1"/>
  <c r="J37" i="47"/>
  <c r="M37" i="47" s="1"/>
  <c r="Q36" i="47"/>
  <c r="S36" i="47" s="1"/>
  <c r="U36" i="47" s="1"/>
  <c r="J36" i="47"/>
  <c r="M36" i="47" s="1"/>
  <c r="Q35" i="47"/>
  <c r="S35" i="47" s="1"/>
  <c r="U35" i="47" s="1"/>
  <c r="J35" i="47"/>
  <c r="M35" i="47" s="1"/>
  <c r="Q34" i="47"/>
  <c r="S34" i="47" s="1"/>
  <c r="U34" i="47" s="1"/>
  <c r="J34" i="47"/>
  <c r="M34" i="47" s="1"/>
  <c r="Q33" i="47"/>
  <c r="S33" i="47" s="1"/>
  <c r="U33" i="47" s="1"/>
  <c r="J33" i="47"/>
  <c r="M33" i="47" s="1"/>
  <c r="Q32" i="47"/>
  <c r="S32" i="47" s="1"/>
  <c r="U32" i="47" s="1"/>
  <c r="J32" i="47"/>
  <c r="M32" i="47" s="1"/>
  <c r="Q31" i="47"/>
  <c r="S31" i="47" s="1"/>
  <c r="U31" i="47" s="1"/>
  <c r="J31" i="47"/>
  <c r="M31" i="47" s="1"/>
  <c r="Q30" i="47"/>
  <c r="S30" i="47" s="1"/>
  <c r="U30" i="47" s="1"/>
  <c r="J30" i="47"/>
  <c r="M30" i="47" s="1"/>
  <c r="Q29" i="47"/>
  <c r="S29" i="47" s="1"/>
  <c r="U29" i="47" s="1"/>
  <c r="J29" i="47"/>
  <c r="M29" i="47" s="1"/>
  <c r="Q28" i="47"/>
  <c r="S28" i="47" s="1"/>
  <c r="U28" i="47" s="1"/>
  <c r="J28" i="47"/>
  <c r="M28" i="47" s="1"/>
  <c r="Q27" i="47"/>
  <c r="S27" i="47" s="1"/>
  <c r="U27" i="47" s="1"/>
  <c r="J27" i="47"/>
  <c r="M27" i="47" s="1"/>
  <c r="Q26" i="47"/>
  <c r="S26" i="47" s="1"/>
  <c r="U26" i="47" s="1"/>
  <c r="J26" i="47"/>
  <c r="M26" i="47" s="1"/>
  <c r="Q25" i="47"/>
  <c r="S25" i="47" s="1"/>
  <c r="U25" i="47" s="1"/>
  <c r="J25" i="47"/>
  <c r="M25" i="47" s="1"/>
  <c r="Q24" i="47"/>
  <c r="S24" i="47" s="1"/>
  <c r="U24" i="47" s="1"/>
  <c r="J24" i="47"/>
  <c r="M24" i="47" s="1"/>
  <c r="Q23" i="47"/>
  <c r="S23" i="47" s="1"/>
  <c r="U23" i="47" s="1"/>
  <c r="J23" i="47"/>
  <c r="M23" i="47" s="1"/>
  <c r="Q22" i="47"/>
  <c r="S22" i="47" s="1"/>
  <c r="U22" i="47" s="1"/>
  <c r="J22" i="47"/>
  <c r="M22" i="47" s="1"/>
  <c r="Q21" i="47"/>
  <c r="S21" i="47" s="1"/>
  <c r="U21" i="47" s="1"/>
  <c r="J21" i="47"/>
  <c r="M21" i="47" s="1"/>
  <c r="Q20" i="47"/>
  <c r="S20" i="47" s="1"/>
  <c r="U20" i="47" s="1"/>
  <c r="J20" i="47"/>
  <c r="M20" i="47" s="1"/>
  <c r="Q19" i="47"/>
  <c r="S19" i="47" s="1"/>
  <c r="U19" i="47" s="1"/>
  <c r="J19" i="47"/>
  <c r="M19" i="47" s="1"/>
  <c r="Q18" i="47"/>
  <c r="S18" i="47" s="1"/>
  <c r="U18" i="47" s="1"/>
  <c r="J18" i="47"/>
  <c r="M18" i="47" s="1"/>
  <c r="Q17" i="47"/>
  <c r="S17" i="47" s="1"/>
  <c r="U17" i="47" s="1"/>
  <c r="J17" i="47"/>
  <c r="M17" i="47" s="1"/>
  <c r="Q16" i="47"/>
  <c r="S16" i="47" s="1"/>
  <c r="U16" i="47" s="1"/>
  <c r="J16" i="47"/>
  <c r="M16" i="47" s="1"/>
  <c r="Q15" i="47"/>
  <c r="S15" i="47" s="1"/>
  <c r="U15" i="47" s="1"/>
  <c r="J15" i="47"/>
  <c r="M15" i="47" s="1"/>
  <c r="Q14" i="47"/>
  <c r="S14" i="47" s="1"/>
  <c r="U14" i="47" s="1"/>
  <c r="J14" i="47"/>
  <c r="M14" i="47" s="1"/>
  <c r="Q13" i="47"/>
  <c r="S13" i="47" s="1"/>
  <c r="U13" i="47" s="1"/>
  <c r="J13" i="47"/>
  <c r="M13" i="47" s="1"/>
  <c r="Q12" i="47"/>
  <c r="S12" i="47" s="1"/>
  <c r="U12" i="47" s="1"/>
  <c r="J12" i="47"/>
  <c r="M12" i="47" s="1"/>
  <c r="Q11" i="47"/>
  <c r="S11" i="47" s="1"/>
  <c r="U11" i="47" s="1"/>
  <c r="J11" i="47"/>
  <c r="M11" i="47" s="1"/>
  <c r="Q10" i="47"/>
  <c r="S10" i="47" s="1"/>
  <c r="U10" i="47" s="1"/>
  <c r="J10" i="47"/>
  <c r="M10" i="47" s="1"/>
  <c r="Q9" i="47"/>
  <c r="S9" i="47" s="1"/>
  <c r="U9" i="47" s="1"/>
  <c r="J9" i="47"/>
  <c r="M9" i="47" s="1"/>
  <c r="S8" i="47"/>
  <c r="U8" i="47" s="1"/>
  <c r="J8" i="47"/>
  <c r="M8" i="47" s="1"/>
  <c r="S7" i="47"/>
  <c r="U7" i="47" s="1"/>
  <c r="J7" i="47"/>
  <c r="M7" i="47" s="1"/>
  <c r="S6" i="47"/>
  <c r="U6" i="47" s="1"/>
  <c r="J6" i="47"/>
  <c r="M6" i="47" s="1"/>
  <c r="S5" i="47"/>
  <c r="U5" i="47" s="1"/>
  <c r="J5" i="47"/>
  <c r="M5" i="47" s="1"/>
  <c r="O244" i="46"/>
  <c r="N244" i="46"/>
  <c r="N245" i="46" s="1"/>
  <c r="N246" i="46" s="1"/>
  <c r="M244" i="46"/>
  <c r="K237" i="46"/>
  <c r="N16" i="15" s="1"/>
  <c r="K234" i="46"/>
  <c r="J231" i="46"/>
  <c r="J210" i="46"/>
  <c r="M210" i="46" s="1"/>
  <c r="J209" i="46"/>
  <c r="M209" i="46" s="1"/>
  <c r="J208" i="46"/>
  <c r="M208" i="46" s="1"/>
  <c r="J207" i="46"/>
  <c r="M207" i="46" s="1"/>
  <c r="J206" i="46"/>
  <c r="M206" i="46" s="1"/>
  <c r="J205" i="46"/>
  <c r="M205" i="46" s="1"/>
  <c r="J204" i="46"/>
  <c r="M204" i="46" s="1"/>
  <c r="J203" i="46"/>
  <c r="M203" i="46" s="1"/>
  <c r="J202" i="46"/>
  <c r="M202" i="46" s="1"/>
  <c r="J201" i="46"/>
  <c r="M201" i="46" s="1"/>
  <c r="J200" i="46"/>
  <c r="M200" i="46" s="1"/>
  <c r="J199" i="46"/>
  <c r="M199" i="46" s="1"/>
  <c r="J198" i="46"/>
  <c r="M198" i="46" s="1"/>
  <c r="J197" i="46"/>
  <c r="M197" i="46" s="1"/>
  <c r="J196" i="46"/>
  <c r="M196" i="46" s="1"/>
  <c r="J195" i="46"/>
  <c r="M195" i="46" s="1"/>
  <c r="J194" i="46"/>
  <c r="M194" i="46" s="1"/>
  <c r="J193" i="46"/>
  <c r="M193" i="46" s="1"/>
  <c r="J192" i="46"/>
  <c r="M192" i="46" s="1"/>
  <c r="J191" i="46"/>
  <c r="M191" i="46" s="1"/>
  <c r="J190" i="46"/>
  <c r="M190" i="46" s="1"/>
  <c r="M189" i="46"/>
  <c r="J188" i="46"/>
  <c r="M188" i="46" s="1"/>
  <c r="J187" i="46"/>
  <c r="M187" i="46" s="1"/>
  <c r="J186" i="46"/>
  <c r="M186" i="46" s="1"/>
  <c r="J185" i="46"/>
  <c r="M185" i="46" s="1"/>
  <c r="J184" i="46"/>
  <c r="M184" i="46" s="1"/>
  <c r="J183" i="46"/>
  <c r="M183" i="46" s="1"/>
  <c r="J182" i="46"/>
  <c r="M182" i="46" s="1"/>
  <c r="J181" i="46"/>
  <c r="M181" i="46" s="1"/>
  <c r="J180" i="46"/>
  <c r="M180" i="46" s="1"/>
  <c r="J179" i="46"/>
  <c r="M179" i="46" s="1"/>
  <c r="J178" i="46"/>
  <c r="M178" i="46" s="1"/>
  <c r="J177" i="46"/>
  <c r="M177" i="46" s="1"/>
  <c r="J176" i="46"/>
  <c r="M176" i="46" s="1"/>
  <c r="J175" i="46"/>
  <c r="M175" i="46" s="1"/>
  <c r="J174" i="46"/>
  <c r="M174" i="46" s="1"/>
  <c r="J173" i="46"/>
  <c r="M173" i="46" s="1"/>
  <c r="J172" i="46"/>
  <c r="M172" i="46" s="1"/>
  <c r="J171" i="46"/>
  <c r="M171" i="46" s="1"/>
  <c r="J170" i="46"/>
  <c r="M170" i="46" s="1"/>
  <c r="J169" i="46"/>
  <c r="M169" i="46" s="1"/>
  <c r="J168" i="46"/>
  <c r="M168" i="46" s="1"/>
  <c r="J167" i="46"/>
  <c r="M167" i="46" s="1"/>
  <c r="J166" i="46"/>
  <c r="M166" i="46" s="1"/>
  <c r="J165" i="46"/>
  <c r="M165" i="46" s="1"/>
  <c r="J164" i="46"/>
  <c r="M164" i="46" s="1"/>
  <c r="J163" i="46"/>
  <c r="M163" i="46" s="1"/>
  <c r="J162" i="46"/>
  <c r="M162" i="46" s="1"/>
  <c r="J161" i="46"/>
  <c r="M161" i="46" s="1"/>
  <c r="J160" i="46"/>
  <c r="M160" i="46" s="1"/>
  <c r="J159" i="46"/>
  <c r="M159" i="46" s="1"/>
  <c r="J158" i="46"/>
  <c r="M158" i="46" s="1"/>
  <c r="J157" i="46"/>
  <c r="M157" i="46" s="1"/>
  <c r="J156" i="46"/>
  <c r="M156" i="46" s="1"/>
  <c r="J155" i="46"/>
  <c r="M155" i="46" s="1"/>
  <c r="J154" i="46"/>
  <c r="M154" i="46" s="1"/>
  <c r="J153" i="46"/>
  <c r="M153" i="46" s="1"/>
  <c r="J152" i="46"/>
  <c r="M152" i="46" s="1"/>
  <c r="J151" i="46"/>
  <c r="M151" i="46" s="1"/>
  <c r="J150" i="46"/>
  <c r="M150" i="46" s="1"/>
  <c r="J149" i="46"/>
  <c r="M149" i="46" s="1"/>
  <c r="J148" i="46"/>
  <c r="M148" i="46" s="1"/>
  <c r="J147" i="46"/>
  <c r="M147" i="46" s="1"/>
  <c r="J146" i="46"/>
  <c r="M146" i="46" s="1"/>
  <c r="J145" i="46"/>
  <c r="M145" i="46" s="1"/>
  <c r="J144" i="46"/>
  <c r="M144" i="46" s="1"/>
  <c r="J143" i="46"/>
  <c r="M143" i="46" s="1"/>
  <c r="J142" i="46"/>
  <c r="M142" i="46" s="1"/>
  <c r="J141" i="46"/>
  <c r="M141" i="46" s="1"/>
  <c r="J140" i="46"/>
  <c r="M140" i="46" s="1"/>
  <c r="J139" i="46"/>
  <c r="M139" i="46" s="1"/>
  <c r="J138" i="46"/>
  <c r="M138" i="46" s="1"/>
  <c r="J137" i="46"/>
  <c r="M137" i="46" s="1"/>
  <c r="J136" i="46"/>
  <c r="M136" i="46" s="1"/>
  <c r="J135" i="46"/>
  <c r="M135" i="46" s="1"/>
  <c r="J134" i="46"/>
  <c r="M134" i="46" s="1"/>
  <c r="J133" i="46"/>
  <c r="M133" i="46" s="1"/>
  <c r="J132" i="46"/>
  <c r="M132" i="46" s="1"/>
  <c r="J131" i="46"/>
  <c r="M131" i="46" s="1"/>
  <c r="J130" i="46"/>
  <c r="M130" i="46" s="1"/>
  <c r="J129" i="46"/>
  <c r="M129" i="46" s="1"/>
  <c r="J128" i="46"/>
  <c r="M128" i="46" s="1"/>
  <c r="J127" i="46"/>
  <c r="M127" i="46" s="1"/>
  <c r="J126" i="46"/>
  <c r="M126" i="46" s="1"/>
  <c r="J125" i="46"/>
  <c r="M125" i="46" s="1"/>
  <c r="J124" i="46"/>
  <c r="M124" i="46" s="1"/>
  <c r="J123" i="46"/>
  <c r="M123" i="46" s="1"/>
  <c r="J122" i="46"/>
  <c r="M122" i="46" s="1"/>
  <c r="J121" i="46"/>
  <c r="M121" i="46" s="1"/>
  <c r="J120" i="46"/>
  <c r="M120" i="46" s="1"/>
  <c r="J119" i="46"/>
  <c r="M119" i="46" s="1"/>
  <c r="J118" i="46"/>
  <c r="M118" i="46" s="1"/>
  <c r="J117" i="46"/>
  <c r="M117" i="46" s="1"/>
  <c r="J116" i="46"/>
  <c r="M116" i="46" s="1"/>
  <c r="J115" i="46"/>
  <c r="M115" i="46" s="1"/>
  <c r="J114" i="46"/>
  <c r="M114" i="46" s="1"/>
  <c r="J113" i="46"/>
  <c r="M113" i="46" s="1"/>
  <c r="J112" i="46"/>
  <c r="M112" i="46" s="1"/>
  <c r="J111" i="46"/>
  <c r="M111" i="46" s="1"/>
  <c r="J110" i="46"/>
  <c r="M110" i="46" s="1"/>
  <c r="J109" i="46"/>
  <c r="M109" i="46" s="1"/>
  <c r="J108" i="46"/>
  <c r="M108" i="46" s="1"/>
  <c r="X107" i="46"/>
  <c r="J107" i="46"/>
  <c r="M107" i="46" s="1"/>
  <c r="J106" i="46"/>
  <c r="M106" i="46" s="1"/>
  <c r="Z105" i="46"/>
  <c r="J105" i="46"/>
  <c r="M105" i="46" s="1"/>
  <c r="Q104" i="46"/>
  <c r="S104" i="46" s="1"/>
  <c r="U104" i="46" s="1"/>
  <c r="J104" i="46"/>
  <c r="M104" i="46" s="1"/>
  <c r="Q103" i="46"/>
  <c r="S103" i="46" s="1"/>
  <c r="U103" i="46" s="1"/>
  <c r="J103" i="46"/>
  <c r="M103" i="46" s="1"/>
  <c r="Q102" i="46"/>
  <c r="S102" i="46" s="1"/>
  <c r="U102" i="46" s="1"/>
  <c r="J102" i="46"/>
  <c r="M102" i="46" s="1"/>
  <c r="Q101" i="46"/>
  <c r="S101" i="46" s="1"/>
  <c r="U101" i="46" s="1"/>
  <c r="J101" i="46"/>
  <c r="M101" i="46" s="1"/>
  <c r="Q100" i="46"/>
  <c r="S100" i="46" s="1"/>
  <c r="U100" i="46" s="1"/>
  <c r="J100" i="46"/>
  <c r="M100" i="46" s="1"/>
  <c r="Q99" i="46"/>
  <c r="S99" i="46" s="1"/>
  <c r="U99" i="46" s="1"/>
  <c r="J99" i="46"/>
  <c r="M99" i="46" s="1"/>
  <c r="Q98" i="46"/>
  <c r="S98" i="46" s="1"/>
  <c r="U98" i="46" s="1"/>
  <c r="J98" i="46"/>
  <c r="M98" i="46" s="1"/>
  <c r="Q97" i="46"/>
  <c r="S97" i="46" s="1"/>
  <c r="U97" i="46" s="1"/>
  <c r="J97" i="46"/>
  <c r="M97" i="46" s="1"/>
  <c r="Q96" i="46"/>
  <c r="S96" i="46" s="1"/>
  <c r="U96" i="46" s="1"/>
  <c r="J96" i="46"/>
  <c r="M96" i="46" s="1"/>
  <c r="Q95" i="46"/>
  <c r="S95" i="46" s="1"/>
  <c r="U95" i="46" s="1"/>
  <c r="J95" i="46"/>
  <c r="M95" i="46" s="1"/>
  <c r="Q94" i="46"/>
  <c r="S94" i="46" s="1"/>
  <c r="U94" i="46" s="1"/>
  <c r="J94" i="46"/>
  <c r="M94" i="46" s="1"/>
  <c r="Q93" i="46"/>
  <c r="S93" i="46" s="1"/>
  <c r="U93" i="46" s="1"/>
  <c r="J93" i="46"/>
  <c r="M93" i="46" s="1"/>
  <c r="Q92" i="46"/>
  <c r="S92" i="46" s="1"/>
  <c r="U92" i="46" s="1"/>
  <c r="J92" i="46"/>
  <c r="M92" i="46" s="1"/>
  <c r="Q91" i="46"/>
  <c r="S91" i="46" s="1"/>
  <c r="U91" i="46" s="1"/>
  <c r="J91" i="46"/>
  <c r="M91" i="46" s="1"/>
  <c r="Q90" i="46"/>
  <c r="S90" i="46" s="1"/>
  <c r="U90" i="46" s="1"/>
  <c r="J90" i="46"/>
  <c r="M90" i="46" s="1"/>
  <c r="Q89" i="46"/>
  <c r="S89" i="46" s="1"/>
  <c r="U89" i="46" s="1"/>
  <c r="J89" i="46"/>
  <c r="M89" i="46" s="1"/>
  <c r="Q88" i="46"/>
  <c r="S88" i="46" s="1"/>
  <c r="U88" i="46" s="1"/>
  <c r="J88" i="46"/>
  <c r="M88" i="46" s="1"/>
  <c r="Q87" i="46"/>
  <c r="S87" i="46" s="1"/>
  <c r="U87" i="46" s="1"/>
  <c r="J87" i="46"/>
  <c r="M87" i="46" s="1"/>
  <c r="Q86" i="46"/>
  <c r="S86" i="46" s="1"/>
  <c r="U86" i="46" s="1"/>
  <c r="J86" i="46"/>
  <c r="M86" i="46" s="1"/>
  <c r="Q85" i="46"/>
  <c r="S85" i="46" s="1"/>
  <c r="U85" i="46" s="1"/>
  <c r="J85" i="46"/>
  <c r="M85" i="46" s="1"/>
  <c r="Q84" i="46"/>
  <c r="S84" i="46" s="1"/>
  <c r="U84" i="46" s="1"/>
  <c r="J84" i="46"/>
  <c r="M84" i="46" s="1"/>
  <c r="Q83" i="46"/>
  <c r="S83" i="46" s="1"/>
  <c r="U83" i="46" s="1"/>
  <c r="J83" i="46"/>
  <c r="M83" i="46" s="1"/>
  <c r="Q82" i="46"/>
  <c r="S82" i="46" s="1"/>
  <c r="U82" i="46" s="1"/>
  <c r="J82" i="46"/>
  <c r="M82" i="46" s="1"/>
  <c r="Q81" i="46"/>
  <c r="S81" i="46" s="1"/>
  <c r="U81" i="46" s="1"/>
  <c r="J81" i="46"/>
  <c r="M81" i="46" s="1"/>
  <c r="Q80" i="46"/>
  <c r="S80" i="46" s="1"/>
  <c r="U80" i="46" s="1"/>
  <c r="J80" i="46"/>
  <c r="M80" i="46" s="1"/>
  <c r="Q79" i="46"/>
  <c r="S79" i="46" s="1"/>
  <c r="U79" i="46" s="1"/>
  <c r="J79" i="46"/>
  <c r="M79" i="46" s="1"/>
  <c r="Q78" i="46"/>
  <c r="S78" i="46" s="1"/>
  <c r="U78" i="46" s="1"/>
  <c r="J78" i="46"/>
  <c r="M78" i="46" s="1"/>
  <c r="Q77" i="46"/>
  <c r="S77" i="46" s="1"/>
  <c r="U77" i="46" s="1"/>
  <c r="J77" i="46"/>
  <c r="M77" i="46" s="1"/>
  <c r="Q76" i="46"/>
  <c r="S76" i="46" s="1"/>
  <c r="U76" i="46" s="1"/>
  <c r="J76" i="46"/>
  <c r="M76" i="46" s="1"/>
  <c r="Q75" i="46"/>
  <c r="S75" i="46" s="1"/>
  <c r="U75" i="46" s="1"/>
  <c r="J75" i="46"/>
  <c r="M75" i="46" s="1"/>
  <c r="Q74" i="46"/>
  <c r="S74" i="46" s="1"/>
  <c r="U74" i="46" s="1"/>
  <c r="J74" i="46"/>
  <c r="M74" i="46" s="1"/>
  <c r="Q73" i="46"/>
  <c r="S73" i="46" s="1"/>
  <c r="U73" i="46" s="1"/>
  <c r="J73" i="46"/>
  <c r="M73" i="46" s="1"/>
  <c r="Q72" i="46"/>
  <c r="S72" i="46" s="1"/>
  <c r="U72" i="46" s="1"/>
  <c r="J72" i="46"/>
  <c r="M72" i="46" s="1"/>
  <c r="Q71" i="46"/>
  <c r="S71" i="46" s="1"/>
  <c r="U71" i="46" s="1"/>
  <c r="J71" i="46"/>
  <c r="M71" i="46" s="1"/>
  <c r="Q70" i="46"/>
  <c r="S70" i="46" s="1"/>
  <c r="U70" i="46" s="1"/>
  <c r="J70" i="46"/>
  <c r="M70" i="46" s="1"/>
  <c r="Q69" i="46"/>
  <c r="S69" i="46" s="1"/>
  <c r="U69" i="46" s="1"/>
  <c r="J69" i="46"/>
  <c r="M69" i="46" s="1"/>
  <c r="Q68" i="46"/>
  <c r="S68" i="46" s="1"/>
  <c r="U68" i="46" s="1"/>
  <c r="J68" i="46"/>
  <c r="M68" i="46" s="1"/>
  <c r="Q67" i="46"/>
  <c r="S67" i="46" s="1"/>
  <c r="U67" i="46" s="1"/>
  <c r="J67" i="46"/>
  <c r="M67" i="46" s="1"/>
  <c r="Q66" i="46"/>
  <c r="S66" i="46" s="1"/>
  <c r="U66" i="46" s="1"/>
  <c r="J66" i="46"/>
  <c r="M66" i="46" s="1"/>
  <c r="Q65" i="46"/>
  <c r="S65" i="46" s="1"/>
  <c r="U65" i="46" s="1"/>
  <c r="J65" i="46"/>
  <c r="M65" i="46" s="1"/>
  <c r="Q64" i="46"/>
  <c r="S64" i="46" s="1"/>
  <c r="U64" i="46" s="1"/>
  <c r="J64" i="46"/>
  <c r="M64" i="46" s="1"/>
  <c r="Q63" i="46"/>
  <c r="S63" i="46" s="1"/>
  <c r="U63" i="46" s="1"/>
  <c r="J63" i="46"/>
  <c r="M63" i="46" s="1"/>
  <c r="Q62" i="46"/>
  <c r="S62" i="46" s="1"/>
  <c r="U62" i="46" s="1"/>
  <c r="J62" i="46"/>
  <c r="M62" i="46" s="1"/>
  <c r="Q61" i="46"/>
  <c r="S61" i="46" s="1"/>
  <c r="U61" i="46" s="1"/>
  <c r="J61" i="46"/>
  <c r="M61" i="46" s="1"/>
  <c r="Q60" i="46"/>
  <c r="S60" i="46" s="1"/>
  <c r="U60" i="46" s="1"/>
  <c r="J60" i="46"/>
  <c r="M60" i="46" s="1"/>
  <c r="Q59" i="46"/>
  <c r="S59" i="46" s="1"/>
  <c r="U59" i="46" s="1"/>
  <c r="J59" i="46"/>
  <c r="M59" i="46" s="1"/>
  <c r="Q58" i="46"/>
  <c r="S58" i="46" s="1"/>
  <c r="U58" i="46" s="1"/>
  <c r="J58" i="46"/>
  <c r="M58" i="46" s="1"/>
  <c r="Q57" i="46"/>
  <c r="S57" i="46" s="1"/>
  <c r="U57" i="46" s="1"/>
  <c r="J57" i="46"/>
  <c r="M57" i="46" s="1"/>
  <c r="Q56" i="46"/>
  <c r="S56" i="46" s="1"/>
  <c r="U56" i="46" s="1"/>
  <c r="J56" i="46"/>
  <c r="M56" i="46" s="1"/>
  <c r="Q55" i="46"/>
  <c r="S55" i="46" s="1"/>
  <c r="U55" i="46" s="1"/>
  <c r="J55" i="46"/>
  <c r="M55" i="46" s="1"/>
  <c r="Q54" i="46"/>
  <c r="S54" i="46" s="1"/>
  <c r="U54" i="46" s="1"/>
  <c r="J54" i="46"/>
  <c r="M54" i="46" s="1"/>
  <c r="Q53" i="46"/>
  <c r="S53" i="46" s="1"/>
  <c r="U53" i="46" s="1"/>
  <c r="J53" i="46"/>
  <c r="M53" i="46" s="1"/>
  <c r="Q52" i="46"/>
  <c r="S52" i="46" s="1"/>
  <c r="U52" i="46" s="1"/>
  <c r="J52" i="46"/>
  <c r="M52" i="46" s="1"/>
  <c r="Q51" i="46"/>
  <c r="S51" i="46" s="1"/>
  <c r="U51" i="46" s="1"/>
  <c r="J51" i="46"/>
  <c r="M51" i="46" s="1"/>
  <c r="Q50" i="46"/>
  <c r="S50" i="46" s="1"/>
  <c r="U50" i="46" s="1"/>
  <c r="J50" i="46"/>
  <c r="M50" i="46" s="1"/>
  <c r="Q49" i="46"/>
  <c r="S49" i="46" s="1"/>
  <c r="U49" i="46" s="1"/>
  <c r="J49" i="46"/>
  <c r="M49" i="46" s="1"/>
  <c r="Q48" i="46"/>
  <c r="S48" i="46" s="1"/>
  <c r="U48" i="46" s="1"/>
  <c r="J48" i="46"/>
  <c r="M48" i="46" s="1"/>
  <c r="Q47" i="46"/>
  <c r="S47" i="46" s="1"/>
  <c r="U47" i="46" s="1"/>
  <c r="J47" i="46"/>
  <c r="M47" i="46" s="1"/>
  <c r="Q46" i="46"/>
  <c r="S46" i="46" s="1"/>
  <c r="U46" i="46" s="1"/>
  <c r="J46" i="46"/>
  <c r="M46" i="46" s="1"/>
  <c r="Q45" i="46"/>
  <c r="S45" i="46" s="1"/>
  <c r="U45" i="46" s="1"/>
  <c r="J45" i="46"/>
  <c r="M45" i="46" s="1"/>
  <c r="Q44" i="46"/>
  <c r="S44" i="46" s="1"/>
  <c r="U44" i="46" s="1"/>
  <c r="J44" i="46"/>
  <c r="M44" i="46" s="1"/>
  <c r="Q43" i="46"/>
  <c r="S43" i="46" s="1"/>
  <c r="U43" i="46" s="1"/>
  <c r="J43" i="46"/>
  <c r="M43" i="46" s="1"/>
  <c r="Q42" i="46"/>
  <c r="S42" i="46" s="1"/>
  <c r="U42" i="46" s="1"/>
  <c r="J42" i="46"/>
  <c r="M42" i="46" s="1"/>
  <c r="Q41" i="46"/>
  <c r="S41" i="46" s="1"/>
  <c r="U41" i="46" s="1"/>
  <c r="J41" i="46"/>
  <c r="M41" i="46" s="1"/>
  <c r="Q40" i="46"/>
  <c r="S40" i="46" s="1"/>
  <c r="U40" i="46" s="1"/>
  <c r="J40" i="46"/>
  <c r="M40" i="46" s="1"/>
  <c r="Q39" i="46"/>
  <c r="S39" i="46" s="1"/>
  <c r="U39" i="46" s="1"/>
  <c r="J39" i="46"/>
  <c r="M39" i="46" s="1"/>
  <c r="Q38" i="46"/>
  <c r="S38" i="46" s="1"/>
  <c r="U38" i="46" s="1"/>
  <c r="J38" i="46"/>
  <c r="M38" i="46" s="1"/>
  <c r="Q37" i="46"/>
  <c r="S37" i="46" s="1"/>
  <c r="U37" i="46" s="1"/>
  <c r="J37" i="46"/>
  <c r="M37" i="46" s="1"/>
  <c r="Q36" i="46"/>
  <c r="S36" i="46" s="1"/>
  <c r="U36" i="46" s="1"/>
  <c r="J36" i="46"/>
  <c r="M36" i="46" s="1"/>
  <c r="Q35" i="46"/>
  <c r="S35" i="46" s="1"/>
  <c r="U35" i="46" s="1"/>
  <c r="J35" i="46"/>
  <c r="M35" i="46" s="1"/>
  <c r="Q34" i="46"/>
  <c r="S34" i="46" s="1"/>
  <c r="U34" i="46" s="1"/>
  <c r="J34" i="46"/>
  <c r="M34" i="46" s="1"/>
  <c r="Q33" i="46"/>
  <c r="S33" i="46" s="1"/>
  <c r="U33" i="46" s="1"/>
  <c r="J33" i="46"/>
  <c r="M33" i="46" s="1"/>
  <c r="Q32" i="46"/>
  <c r="S32" i="46" s="1"/>
  <c r="U32" i="46" s="1"/>
  <c r="J32" i="46"/>
  <c r="M32" i="46" s="1"/>
  <c r="Q31" i="46"/>
  <c r="S31" i="46" s="1"/>
  <c r="U31" i="46" s="1"/>
  <c r="J31" i="46"/>
  <c r="M31" i="46" s="1"/>
  <c r="Q30" i="46"/>
  <c r="S30" i="46" s="1"/>
  <c r="U30" i="46" s="1"/>
  <c r="J30" i="46"/>
  <c r="M30" i="46" s="1"/>
  <c r="Q29" i="46"/>
  <c r="S29" i="46" s="1"/>
  <c r="U29" i="46" s="1"/>
  <c r="J29" i="46"/>
  <c r="M29" i="46" s="1"/>
  <c r="Q28" i="46"/>
  <c r="S28" i="46" s="1"/>
  <c r="U28" i="46" s="1"/>
  <c r="J28" i="46"/>
  <c r="M28" i="46" s="1"/>
  <c r="Q27" i="46"/>
  <c r="S27" i="46" s="1"/>
  <c r="U27" i="46" s="1"/>
  <c r="J27" i="46"/>
  <c r="M27" i="46" s="1"/>
  <c r="Q26" i="46"/>
  <c r="S26" i="46" s="1"/>
  <c r="U26" i="46" s="1"/>
  <c r="J26" i="46"/>
  <c r="M26" i="46" s="1"/>
  <c r="Q25" i="46"/>
  <c r="S25" i="46" s="1"/>
  <c r="U25" i="46" s="1"/>
  <c r="J25" i="46"/>
  <c r="M25" i="46" s="1"/>
  <c r="Q24" i="46"/>
  <c r="S24" i="46" s="1"/>
  <c r="U24" i="46" s="1"/>
  <c r="J24" i="46"/>
  <c r="M24" i="46" s="1"/>
  <c r="Q23" i="46"/>
  <c r="S23" i="46" s="1"/>
  <c r="U23" i="46" s="1"/>
  <c r="J23" i="46"/>
  <c r="M23" i="46" s="1"/>
  <c r="Q22" i="46"/>
  <c r="S22" i="46" s="1"/>
  <c r="U22" i="46" s="1"/>
  <c r="J22" i="46"/>
  <c r="M22" i="46" s="1"/>
  <c r="Q21" i="46"/>
  <c r="S21" i="46" s="1"/>
  <c r="U21" i="46" s="1"/>
  <c r="J21" i="46"/>
  <c r="M21" i="46" s="1"/>
  <c r="Q20" i="46"/>
  <c r="S20" i="46" s="1"/>
  <c r="U20" i="46" s="1"/>
  <c r="J20" i="46"/>
  <c r="M20" i="46" s="1"/>
  <c r="Q19" i="46"/>
  <c r="S19" i="46" s="1"/>
  <c r="U19" i="46" s="1"/>
  <c r="J19" i="46"/>
  <c r="M19" i="46" s="1"/>
  <c r="Q18" i="46"/>
  <c r="S18" i="46" s="1"/>
  <c r="U18" i="46" s="1"/>
  <c r="J18" i="46"/>
  <c r="M18" i="46" s="1"/>
  <c r="Q17" i="46"/>
  <c r="S17" i="46" s="1"/>
  <c r="U17" i="46" s="1"/>
  <c r="J17" i="46"/>
  <c r="M17" i="46" s="1"/>
  <c r="Q16" i="46"/>
  <c r="S16" i="46" s="1"/>
  <c r="U16" i="46" s="1"/>
  <c r="J16" i="46"/>
  <c r="M16" i="46" s="1"/>
  <c r="Q15" i="46"/>
  <c r="S15" i="46" s="1"/>
  <c r="U15" i="46" s="1"/>
  <c r="J15" i="46"/>
  <c r="M15" i="46" s="1"/>
  <c r="Q14" i="46"/>
  <c r="S14" i="46" s="1"/>
  <c r="U14" i="46" s="1"/>
  <c r="J14" i="46"/>
  <c r="M14" i="46" s="1"/>
  <c r="Q13" i="46"/>
  <c r="S13" i="46" s="1"/>
  <c r="U13" i="46" s="1"/>
  <c r="J13" i="46"/>
  <c r="M13" i="46" s="1"/>
  <c r="Q12" i="46"/>
  <c r="S12" i="46" s="1"/>
  <c r="U12" i="46" s="1"/>
  <c r="J12" i="46"/>
  <c r="M12" i="46" s="1"/>
  <c r="Q11" i="46"/>
  <c r="S11" i="46" s="1"/>
  <c r="U11" i="46" s="1"/>
  <c r="J11" i="46"/>
  <c r="M11" i="46" s="1"/>
  <c r="Q10" i="46"/>
  <c r="S10" i="46" s="1"/>
  <c r="U10" i="46" s="1"/>
  <c r="J10" i="46"/>
  <c r="M10" i="46" s="1"/>
  <c r="Q9" i="46"/>
  <c r="S9" i="46" s="1"/>
  <c r="U9" i="46" s="1"/>
  <c r="J9" i="46"/>
  <c r="M9" i="46" s="1"/>
  <c r="S8" i="46"/>
  <c r="U8" i="46" s="1"/>
  <c r="J8" i="46"/>
  <c r="M8" i="46" s="1"/>
  <c r="S7" i="46"/>
  <c r="U7" i="46" s="1"/>
  <c r="J7" i="46"/>
  <c r="M7" i="46" s="1"/>
  <c r="S6" i="46"/>
  <c r="U6" i="46" s="1"/>
  <c r="J6" i="46"/>
  <c r="M6" i="46" s="1"/>
  <c r="S5" i="46"/>
  <c r="U5" i="46" s="1"/>
  <c r="J5" i="46"/>
  <c r="M5" i="46" s="1"/>
  <c r="O244" i="45"/>
  <c r="N244" i="45"/>
  <c r="N245" i="45" s="1"/>
  <c r="N246" i="45" s="1"/>
  <c r="M244" i="45"/>
  <c r="K237" i="45"/>
  <c r="N15" i="15" s="1"/>
  <c r="J231" i="45"/>
  <c r="J210" i="45"/>
  <c r="M210" i="45" s="1"/>
  <c r="J209" i="45"/>
  <c r="M209" i="45" s="1"/>
  <c r="J208" i="45"/>
  <c r="M208" i="45" s="1"/>
  <c r="J207" i="45"/>
  <c r="M207" i="45" s="1"/>
  <c r="J206" i="45"/>
  <c r="M206" i="45" s="1"/>
  <c r="J205" i="45"/>
  <c r="M205" i="45" s="1"/>
  <c r="J204" i="45"/>
  <c r="M204" i="45" s="1"/>
  <c r="J203" i="45"/>
  <c r="M203" i="45" s="1"/>
  <c r="J202" i="45"/>
  <c r="M202" i="45" s="1"/>
  <c r="J201" i="45"/>
  <c r="M201" i="45" s="1"/>
  <c r="J200" i="45"/>
  <c r="M200" i="45" s="1"/>
  <c r="J199" i="45"/>
  <c r="M199" i="45" s="1"/>
  <c r="J198" i="45"/>
  <c r="M198" i="45" s="1"/>
  <c r="J197" i="45"/>
  <c r="M197" i="45" s="1"/>
  <c r="J196" i="45"/>
  <c r="M196" i="45" s="1"/>
  <c r="J195" i="45"/>
  <c r="M195" i="45" s="1"/>
  <c r="J194" i="45"/>
  <c r="M194" i="45" s="1"/>
  <c r="J193" i="45"/>
  <c r="M193" i="45" s="1"/>
  <c r="J192" i="45"/>
  <c r="M192" i="45" s="1"/>
  <c r="J191" i="45"/>
  <c r="M191" i="45" s="1"/>
  <c r="J190" i="45"/>
  <c r="M190" i="45" s="1"/>
  <c r="M189" i="45"/>
  <c r="J188" i="45"/>
  <c r="M188" i="45" s="1"/>
  <c r="J187" i="45"/>
  <c r="M187" i="45" s="1"/>
  <c r="J186" i="45"/>
  <c r="M186" i="45" s="1"/>
  <c r="J185" i="45"/>
  <c r="M185" i="45" s="1"/>
  <c r="J184" i="45"/>
  <c r="M184" i="45" s="1"/>
  <c r="J183" i="45"/>
  <c r="M183" i="45" s="1"/>
  <c r="J182" i="45"/>
  <c r="M182" i="45" s="1"/>
  <c r="J181" i="45"/>
  <c r="M181" i="45" s="1"/>
  <c r="J180" i="45"/>
  <c r="M180" i="45" s="1"/>
  <c r="J179" i="45"/>
  <c r="M179" i="45" s="1"/>
  <c r="J178" i="45"/>
  <c r="M178" i="45" s="1"/>
  <c r="J177" i="45"/>
  <c r="M177" i="45" s="1"/>
  <c r="J176" i="45"/>
  <c r="M176" i="45" s="1"/>
  <c r="J175" i="45"/>
  <c r="M175" i="45" s="1"/>
  <c r="J174" i="45"/>
  <c r="M174" i="45" s="1"/>
  <c r="J173" i="45"/>
  <c r="M173" i="45" s="1"/>
  <c r="J172" i="45"/>
  <c r="M172" i="45" s="1"/>
  <c r="J171" i="45"/>
  <c r="M171" i="45" s="1"/>
  <c r="J170" i="45"/>
  <c r="M170" i="45" s="1"/>
  <c r="J169" i="45"/>
  <c r="M169" i="45" s="1"/>
  <c r="J168" i="45"/>
  <c r="M168" i="45" s="1"/>
  <c r="J167" i="45"/>
  <c r="M167" i="45" s="1"/>
  <c r="J166" i="45"/>
  <c r="M166" i="45" s="1"/>
  <c r="J165" i="45"/>
  <c r="M165" i="45" s="1"/>
  <c r="J164" i="45"/>
  <c r="M164" i="45" s="1"/>
  <c r="J163" i="45"/>
  <c r="M163" i="45" s="1"/>
  <c r="J162" i="45"/>
  <c r="M162" i="45" s="1"/>
  <c r="J161" i="45"/>
  <c r="M161" i="45" s="1"/>
  <c r="J160" i="45"/>
  <c r="M160" i="45" s="1"/>
  <c r="J159" i="45"/>
  <c r="M159" i="45" s="1"/>
  <c r="J158" i="45"/>
  <c r="M158" i="45" s="1"/>
  <c r="J157" i="45"/>
  <c r="M157" i="45" s="1"/>
  <c r="J156" i="45"/>
  <c r="M156" i="45" s="1"/>
  <c r="J155" i="45"/>
  <c r="M155" i="45" s="1"/>
  <c r="J154" i="45"/>
  <c r="M154" i="45" s="1"/>
  <c r="J153" i="45"/>
  <c r="M153" i="45" s="1"/>
  <c r="J152" i="45"/>
  <c r="M152" i="45" s="1"/>
  <c r="J151" i="45"/>
  <c r="M151" i="45" s="1"/>
  <c r="J150" i="45"/>
  <c r="M150" i="45" s="1"/>
  <c r="J149" i="45"/>
  <c r="M149" i="45" s="1"/>
  <c r="J148" i="45"/>
  <c r="M148" i="45" s="1"/>
  <c r="J147" i="45"/>
  <c r="M147" i="45" s="1"/>
  <c r="J146" i="45"/>
  <c r="M146" i="45" s="1"/>
  <c r="J145" i="45"/>
  <c r="M145" i="45" s="1"/>
  <c r="J144" i="45"/>
  <c r="M144" i="45" s="1"/>
  <c r="J143" i="45"/>
  <c r="M143" i="45" s="1"/>
  <c r="J142" i="45"/>
  <c r="M142" i="45" s="1"/>
  <c r="J141" i="45"/>
  <c r="M141" i="45" s="1"/>
  <c r="J140" i="45"/>
  <c r="M140" i="45" s="1"/>
  <c r="J139" i="45"/>
  <c r="M139" i="45" s="1"/>
  <c r="J138" i="45"/>
  <c r="M138" i="45" s="1"/>
  <c r="J137" i="45"/>
  <c r="M137" i="45" s="1"/>
  <c r="J136" i="45"/>
  <c r="M136" i="45" s="1"/>
  <c r="J135" i="45"/>
  <c r="M135" i="45" s="1"/>
  <c r="J134" i="45"/>
  <c r="M134" i="45" s="1"/>
  <c r="J133" i="45"/>
  <c r="M133" i="45" s="1"/>
  <c r="J132" i="45"/>
  <c r="M132" i="45" s="1"/>
  <c r="J131" i="45"/>
  <c r="M131" i="45" s="1"/>
  <c r="J130" i="45"/>
  <c r="M130" i="45" s="1"/>
  <c r="J129" i="45"/>
  <c r="M129" i="45" s="1"/>
  <c r="J128" i="45"/>
  <c r="M128" i="45" s="1"/>
  <c r="J127" i="45"/>
  <c r="M127" i="45" s="1"/>
  <c r="J126" i="45"/>
  <c r="M126" i="45" s="1"/>
  <c r="J125" i="45"/>
  <c r="M125" i="45" s="1"/>
  <c r="J124" i="45"/>
  <c r="M124" i="45" s="1"/>
  <c r="J123" i="45"/>
  <c r="M123" i="45" s="1"/>
  <c r="J122" i="45"/>
  <c r="M122" i="45" s="1"/>
  <c r="J121" i="45"/>
  <c r="M121" i="45" s="1"/>
  <c r="J120" i="45"/>
  <c r="M120" i="45" s="1"/>
  <c r="J119" i="45"/>
  <c r="M119" i="45" s="1"/>
  <c r="J118" i="45"/>
  <c r="M118" i="45" s="1"/>
  <c r="J117" i="45"/>
  <c r="M117" i="45" s="1"/>
  <c r="J116" i="45"/>
  <c r="M116" i="45" s="1"/>
  <c r="J115" i="45"/>
  <c r="M115" i="45" s="1"/>
  <c r="J114" i="45"/>
  <c r="M114" i="45" s="1"/>
  <c r="J113" i="45"/>
  <c r="M113" i="45" s="1"/>
  <c r="J112" i="45"/>
  <c r="M112" i="45" s="1"/>
  <c r="J111" i="45"/>
  <c r="M111" i="45" s="1"/>
  <c r="J110" i="45"/>
  <c r="M110" i="45" s="1"/>
  <c r="J109" i="45"/>
  <c r="M109" i="45" s="1"/>
  <c r="J108" i="45"/>
  <c r="M108" i="45" s="1"/>
  <c r="X107" i="45"/>
  <c r="J107" i="45"/>
  <c r="M107" i="45" s="1"/>
  <c r="J106" i="45"/>
  <c r="M106" i="45" s="1"/>
  <c r="Z105" i="45"/>
  <c r="J105" i="45"/>
  <c r="M105" i="45" s="1"/>
  <c r="Q104" i="45"/>
  <c r="S104" i="45" s="1"/>
  <c r="U104" i="45" s="1"/>
  <c r="J104" i="45"/>
  <c r="M104" i="45" s="1"/>
  <c r="Q103" i="45"/>
  <c r="S103" i="45" s="1"/>
  <c r="U103" i="45" s="1"/>
  <c r="J103" i="45"/>
  <c r="M103" i="45" s="1"/>
  <c r="Q102" i="45"/>
  <c r="S102" i="45" s="1"/>
  <c r="U102" i="45" s="1"/>
  <c r="J102" i="45"/>
  <c r="M102" i="45" s="1"/>
  <c r="Q101" i="45"/>
  <c r="S101" i="45" s="1"/>
  <c r="U101" i="45" s="1"/>
  <c r="J101" i="45"/>
  <c r="M101" i="45" s="1"/>
  <c r="Q100" i="45"/>
  <c r="S100" i="45" s="1"/>
  <c r="U100" i="45" s="1"/>
  <c r="J100" i="45"/>
  <c r="M100" i="45" s="1"/>
  <c r="Q99" i="45"/>
  <c r="S99" i="45" s="1"/>
  <c r="U99" i="45" s="1"/>
  <c r="J99" i="45"/>
  <c r="M99" i="45" s="1"/>
  <c r="Q98" i="45"/>
  <c r="S98" i="45" s="1"/>
  <c r="U98" i="45" s="1"/>
  <c r="J98" i="45"/>
  <c r="M98" i="45" s="1"/>
  <c r="Q97" i="45"/>
  <c r="S97" i="45" s="1"/>
  <c r="U97" i="45" s="1"/>
  <c r="J97" i="45"/>
  <c r="M97" i="45" s="1"/>
  <c r="Q96" i="45"/>
  <c r="S96" i="45" s="1"/>
  <c r="U96" i="45" s="1"/>
  <c r="J96" i="45"/>
  <c r="M96" i="45" s="1"/>
  <c r="Q95" i="45"/>
  <c r="S95" i="45" s="1"/>
  <c r="U95" i="45" s="1"/>
  <c r="J95" i="45"/>
  <c r="M95" i="45" s="1"/>
  <c r="Q94" i="45"/>
  <c r="S94" i="45" s="1"/>
  <c r="U94" i="45" s="1"/>
  <c r="J94" i="45"/>
  <c r="M94" i="45" s="1"/>
  <c r="Q93" i="45"/>
  <c r="S93" i="45" s="1"/>
  <c r="U93" i="45" s="1"/>
  <c r="J93" i="45"/>
  <c r="M93" i="45" s="1"/>
  <c r="Q92" i="45"/>
  <c r="S92" i="45" s="1"/>
  <c r="U92" i="45" s="1"/>
  <c r="J92" i="45"/>
  <c r="M92" i="45" s="1"/>
  <c r="Q91" i="45"/>
  <c r="S91" i="45" s="1"/>
  <c r="U91" i="45" s="1"/>
  <c r="J91" i="45"/>
  <c r="M91" i="45" s="1"/>
  <c r="Q90" i="45"/>
  <c r="S90" i="45" s="1"/>
  <c r="U90" i="45" s="1"/>
  <c r="J90" i="45"/>
  <c r="M90" i="45" s="1"/>
  <c r="Q89" i="45"/>
  <c r="S89" i="45" s="1"/>
  <c r="U89" i="45" s="1"/>
  <c r="J89" i="45"/>
  <c r="M89" i="45" s="1"/>
  <c r="Q88" i="45"/>
  <c r="S88" i="45" s="1"/>
  <c r="U88" i="45" s="1"/>
  <c r="J88" i="45"/>
  <c r="M88" i="45" s="1"/>
  <c r="Q87" i="45"/>
  <c r="S87" i="45" s="1"/>
  <c r="U87" i="45" s="1"/>
  <c r="J87" i="45"/>
  <c r="M87" i="45" s="1"/>
  <c r="Q86" i="45"/>
  <c r="S86" i="45" s="1"/>
  <c r="U86" i="45" s="1"/>
  <c r="J86" i="45"/>
  <c r="M86" i="45" s="1"/>
  <c r="Q85" i="45"/>
  <c r="S85" i="45" s="1"/>
  <c r="U85" i="45" s="1"/>
  <c r="J85" i="45"/>
  <c r="M85" i="45" s="1"/>
  <c r="Q84" i="45"/>
  <c r="S84" i="45" s="1"/>
  <c r="U84" i="45" s="1"/>
  <c r="J84" i="45"/>
  <c r="M84" i="45" s="1"/>
  <c r="Q83" i="45"/>
  <c r="S83" i="45" s="1"/>
  <c r="U83" i="45" s="1"/>
  <c r="J83" i="45"/>
  <c r="M83" i="45" s="1"/>
  <c r="Q82" i="45"/>
  <c r="S82" i="45" s="1"/>
  <c r="U82" i="45" s="1"/>
  <c r="J82" i="45"/>
  <c r="M82" i="45" s="1"/>
  <c r="Q81" i="45"/>
  <c r="S81" i="45" s="1"/>
  <c r="U81" i="45" s="1"/>
  <c r="J81" i="45"/>
  <c r="M81" i="45" s="1"/>
  <c r="Q80" i="45"/>
  <c r="S80" i="45" s="1"/>
  <c r="U80" i="45" s="1"/>
  <c r="J80" i="45"/>
  <c r="M80" i="45" s="1"/>
  <c r="Q79" i="45"/>
  <c r="S79" i="45" s="1"/>
  <c r="U79" i="45" s="1"/>
  <c r="J79" i="45"/>
  <c r="M79" i="45" s="1"/>
  <c r="Q78" i="45"/>
  <c r="S78" i="45" s="1"/>
  <c r="U78" i="45" s="1"/>
  <c r="J78" i="45"/>
  <c r="M78" i="45" s="1"/>
  <c r="Q77" i="45"/>
  <c r="S77" i="45" s="1"/>
  <c r="U77" i="45" s="1"/>
  <c r="J77" i="45"/>
  <c r="M77" i="45" s="1"/>
  <c r="Q76" i="45"/>
  <c r="S76" i="45" s="1"/>
  <c r="U76" i="45" s="1"/>
  <c r="J76" i="45"/>
  <c r="M76" i="45" s="1"/>
  <c r="Q75" i="45"/>
  <c r="S75" i="45" s="1"/>
  <c r="U75" i="45" s="1"/>
  <c r="J75" i="45"/>
  <c r="M75" i="45" s="1"/>
  <c r="Q74" i="45"/>
  <c r="S74" i="45" s="1"/>
  <c r="U74" i="45" s="1"/>
  <c r="J74" i="45"/>
  <c r="M74" i="45" s="1"/>
  <c r="Q73" i="45"/>
  <c r="S73" i="45" s="1"/>
  <c r="U73" i="45" s="1"/>
  <c r="J73" i="45"/>
  <c r="M73" i="45" s="1"/>
  <c r="Q72" i="45"/>
  <c r="S72" i="45" s="1"/>
  <c r="U72" i="45" s="1"/>
  <c r="J72" i="45"/>
  <c r="M72" i="45" s="1"/>
  <c r="Q71" i="45"/>
  <c r="S71" i="45" s="1"/>
  <c r="U71" i="45" s="1"/>
  <c r="J71" i="45"/>
  <c r="M71" i="45" s="1"/>
  <c r="Q70" i="45"/>
  <c r="S70" i="45" s="1"/>
  <c r="U70" i="45" s="1"/>
  <c r="J70" i="45"/>
  <c r="M70" i="45" s="1"/>
  <c r="Q69" i="45"/>
  <c r="S69" i="45" s="1"/>
  <c r="U69" i="45" s="1"/>
  <c r="J69" i="45"/>
  <c r="M69" i="45" s="1"/>
  <c r="Q68" i="45"/>
  <c r="S68" i="45" s="1"/>
  <c r="U68" i="45" s="1"/>
  <c r="J68" i="45"/>
  <c r="M68" i="45" s="1"/>
  <c r="Q67" i="45"/>
  <c r="S67" i="45" s="1"/>
  <c r="U67" i="45" s="1"/>
  <c r="J67" i="45"/>
  <c r="M67" i="45" s="1"/>
  <c r="Q66" i="45"/>
  <c r="S66" i="45" s="1"/>
  <c r="U66" i="45" s="1"/>
  <c r="J66" i="45"/>
  <c r="M66" i="45" s="1"/>
  <c r="Q65" i="45"/>
  <c r="S65" i="45" s="1"/>
  <c r="U65" i="45" s="1"/>
  <c r="J65" i="45"/>
  <c r="M65" i="45" s="1"/>
  <c r="Q64" i="45"/>
  <c r="S64" i="45" s="1"/>
  <c r="U64" i="45" s="1"/>
  <c r="J64" i="45"/>
  <c r="M64" i="45" s="1"/>
  <c r="Q63" i="45"/>
  <c r="S63" i="45" s="1"/>
  <c r="U63" i="45" s="1"/>
  <c r="J63" i="45"/>
  <c r="M63" i="45" s="1"/>
  <c r="Q62" i="45"/>
  <c r="S62" i="45" s="1"/>
  <c r="U62" i="45" s="1"/>
  <c r="J62" i="45"/>
  <c r="M62" i="45" s="1"/>
  <c r="Q61" i="45"/>
  <c r="S61" i="45" s="1"/>
  <c r="U61" i="45" s="1"/>
  <c r="J61" i="45"/>
  <c r="M61" i="45" s="1"/>
  <c r="Q60" i="45"/>
  <c r="S60" i="45" s="1"/>
  <c r="U60" i="45" s="1"/>
  <c r="J60" i="45"/>
  <c r="M60" i="45" s="1"/>
  <c r="Q59" i="45"/>
  <c r="S59" i="45" s="1"/>
  <c r="U59" i="45" s="1"/>
  <c r="J59" i="45"/>
  <c r="M59" i="45" s="1"/>
  <c r="Q58" i="45"/>
  <c r="S58" i="45" s="1"/>
  <c r="U58" i="45" s="1"/>
  <c r="J58" i="45"/>
  <c r="M58" i="45" s="1"/>
  <c r="Q57" i="45"/>
  <c r="S57" i="45" s="1"/>
  <c r="U57" i="45" s="1"/>
  <c r="J57" i="45"/>
  <c r="M57" i="45" s="1"/>
  <c r="Q56" i="45"/>
  <c r="S56" i="45" s="1"/>
  <c r="U56" i="45" s="1"/>
  <c r="J56" i="45"/>
  <c r="M56" i="45" s="1"/>
  <c r="Q55" i="45"/>
  <c r="S55" i="45" s="1"/>
  <c r="U55" i="45" s="1"/>
  <c r="J55" i="45"/>
  <c r="M55" i="45" s="1"/>
  <c r="Q54" i="45"/>
  <c r="S54" i="45" s="1"/>
  <c r="U54" i="45" s="1"/>
  <c r="J54" i="45"/>
  <c r="M54" i="45" s="1"/>
  <c r="Q53" i="45"/>
  <c r="S53" i="45" s="1"/>
  <c r="U53" i="45" s="1"/>
  <c r="J53" i="45"/>
  <c r="M53" i="45" s="1"/>
  <c r="Q52" i="45"/>
  <c r="S52" i="45" s="1"/>
  <c r="U52" i="45" s="1"/>
  <c r="J52" i="45"/>
  <c r="M52" i="45" s="1"/>
  <c r="Q51" i="45"/>
  <c r="S51" i="45" s="1"/>
  <c r="U51" i="45" s="1"/>
  <c r="J51" i="45"/>
  <c r="M51" i="45" s="1"/>
  <c r="Q50" i="45"/>
  <c r="S50" i="45" s="1"/>
  <c r="U50" i="45" s="1"/>
  <c r="J50" i="45"/>
  <c r="M50" i="45" s="1"/>
  <c r="Q49" i="45"/>
  <c r="S49" i="45" s="1"/>
  <c r="U49" i="45" s="1"/>
  <c r="J49" i="45"/>
  <c r="M49" i="45" s="1"/>
  <c r="Q48" i="45"/>
  <c r="S48" i="45" s="1"/>
  <c r="U48" i="45" s="1"/>
  <c r="J48" i="45"/>
  <c r="M48" i="45" s="1"/>
  <c r="Q47" i="45"/>
  <c r="S47" i="45" s="1"/>
  <c r="U47" i="45" s="1"/>
  <c r="J47" i="45"/>
  <c r="M47" i="45" s="1"/>
  <c r="Q46" i="45"/>
  <c r="S46" i="45" s="1"/>
  <c r="U46" i="45" s="1"/>
  <c r="J46" i="45"/>
  <c r="M46" i="45" s="1"/>
  <c r="Q45" i="45"/>
  <c r="S45" i="45" s="1"/>
  <c r="U45" i="45" s="1"/>
  <c r="J45" i="45"/>
  <c r="M45" i="45" s="1"/>
  <c r="Q44" i="45"/>
  <c r="S44" i="45" s="1"/>
  <c r="U44" i="45" s="1"/>
  <c r="J44" i="45"/>
  <c r="M44" i="45" s="1"/>
  <c r="Q43" i="45"/>
  <c r="S43" i="45" s="1"/>
  <c r="U43" i="45" s="1"/>
  <c r="J43" i="45"/>
  <c r="M43" i="45" s="1"/>
  <c r="Q42" i="45"/>
  <c r="S42" i="45" s="1"/>
  <c r="U42" i="45" s="1"/>
  <c r="J42" i="45"/>
  <c r="M42" i="45" s="1"/>
  <c r="Q41" i="45"/>
  <c r="S41" i="45" s="1"/>
  <c r="U41" i="45" s="1"/>
  <c r="J41" i="45"/>
  <c r="M41" i="45" s="1"/>
  <c r="Q40" i="45"/>
  <c r="S40" i="45" s="1"/>
  <c r="U40" i="45" s="1"/>
  <c r="J40" i="45"/>
  <c r="M40" i="45" s="1"/>
  <c r="Q39" i="45"/>
  <c r="S39" i="45" s="1"/>
  <c r="U39" i="45" s="1"/>
  <c r="J39" i="45"/>
  <c r="M39" i="45" s="1"/>
  <c r="Q38" i="45"/>
  <c r="S38" i="45" s="1"/>
  <c r="U38" i="45" s="1"/>
  <c r="J38" i="45"/>
  <c r="M38" i="45" s="1"/>
  <c r="Q37" i="45"/>
  <c r="S37" i="45" s="1"/>
  <c r="U37" i="45" s="1"/>
  <c r="J37" i="45"/>
  <c r="M37" i="45" s="1"/>
  <c r="Q36" i="45"/>
  <c r="S36" i="45" s="1"/>
  <c r="U36" i="45" s="1"/>
  <c r="J36" i="45"/>
  <c r="M36" i="45" s="1"/>
  <c r="Q35" i="45"/>
  <c r="S35" i="45" s="1"/>
  <c r="U35" i="45" s="1"/>
  <c r="J35" i="45"/>
  <c r="M35" i="45" s="1"/>
  <c r="Q34" i="45"/>
  <c r="S34" i="45" s="1"/>
  <c r="U34" i="45" s="1"/>
  <c r="J34" i="45"/>
  <c r="M34" i="45" s="1"/>
  <c r="Q33" i="45"/>
  <c r="S33" i="45" s="1"/>
  <c r="U33" i="45" s="1"/>
  <c r="J33" i="45"/>
  <c r="M33" i="45" s="1"/>
  <c r="Q32" i="45"/>
  <c r="S32" i="45" s="1"/>
  <c r="U32" i="45" s="1"/>
  <c r="J32" i="45"/>
  <c r="M32" i="45" s="1"/>
  <c r="Q31" i="45"/>
  <c r="S31" i="45" s="1"/>
  <c r="U31" i="45" s="1"/>
  <c r="J31" i="45"/>
  <c r="M31" i="45" s="1"/>
  <c r="Q30" i="45"/>
  <c r="S30" i="45" s="1"/>
  <c r="U30" i="45" s="1"/>
  <c r="J30" i="45"/>
  <c r="M30" i="45" s="1"/>
  <c r="Q29" i="45"/>
  <c r="S29" i="45" s="1"/>
  <c r="U29" i="45" s="1"/>
  <c r="J29" i="45"/>
  <c r="M29" i="45" s="1"/>
  <c r="Q28" i="45"/>
  <c r="S28" i="45" s="1"/>
  <c r="U28" i="45" s="1"/>
  <c r="J28" i="45"/>
  <c r="M28" i="45" s="1"/>
  <c r="Q27" i="45"/>
  <c r="S27" i="45" s="1"/>
  <c r="U27" i="45" s="1"/>
  <c r="J27" i="45"/>
  <c r="M27" i="45" s="1"/>
  <c r="Q26" i="45"/>
  <c r="S26" i="45" s="1"/>
  <c r="U26" i="45" s="1"/>
  <c r="J26" i="45"/>
  <c r="M26" i="45" s="1"/>
  <c r="Q25" i="45"/>
  <c r="S25" i="45" s="1"/>
  <c r="U25" i="45" s="1"/>
  <c r="J25" i="45"/>
  <c r="M25" i="45" s="1"/>
  <c r="Q24" i="45"/>
  <c r="S24" i="45" s="1"/>
  <c r="U24" i="45" s="1"/>
  <c r="J24" i="45"/>
  <c r="M24" i="45" s="1"/>
  <c r="Q23" i="45"/>
  <c r="S23" i="45" s="1"/>
  <c r="U23" i="45" s="1"/>
  <c r="J23" i="45"/>
  <c r="M23" i="45" s="1"/>
  <c r="Q22" i="45"/>
  <c r="S22" i="45" s="1"/>
  <c r="U22" i="45" s="1"/>
  <c r="J22" i="45"/>
  <c r="M22" i="45" s="1"/>
  <c r="Q21" i="45"/>
  <c r="S21" i="45" s="1"/>
  <c r="U21" i="45" s="1"/>
  <c r="J21" i="45"/>
  <c r="M21" i="45" s="1"/>
  <c r="Q20" i="45"/>
  <c r="S20" i="45" s="1"/>
  <c r="U20" i="45" s="1"/>
  <c r="J20" i="45"/>
  <c r="M20" i="45" s="1"/>
  <c r="Q19" i="45"/>
  <c r="S19" i="45" s="1"/>
  <c r="U19" i="45" s="1"/>
  <c r="J19" i="45"/>
  <c r="M19" i="45" s="1"/>
  <c r="Q18" i="45"/>
  <c r="S18" i="45" s="1"/>
  <c r="U18" i="45" s="1"/>
  <c r="J18" i="45"/>
  <c r="M18" i="45" s="1"/>
  <c r="Q17" i="45"/>
  <c r="S17" i="45" s="1"/>
  <c r="U17" i="45" s="1"/>
  <c r="J17" i="45"/>
  <c r="M17" i="45" s="1"/>
  <c r="Q16" i="45"/>
  <c r="S16" i="45" s="1"/>
  <c r="U16" i="45" s="1"/>
  <c r="J16" i="45"/>
  <c r="M16" i="45" s="1"/>
  <c r="Q15" i="45"/>
  <c r="S15" i="45" s="1"/>
  <c r="U15" i="45" s="1"/>
  <c r="J15" i="45"/>
  <c r="M15" i="45" s="1"/>
  <c r="Q14" i="45"/>
  <c r="S14" i="45" s="1"/>
  <c r="U14" i="45" s="1"/>
  <c r="J14" i="45"/>
  <c r="M14" i="45" s="1"/>
  <c r="Q13" i="45"/>
  <c r="S13" i="45" s="1"/>
  <c r="U13" i="45" s="1"/>
  <c r="J13" i="45"/>
  <c r="M13" i="45" s="1"/>
  <c r="Q12" i="45"/>
  <c r="S12" i="45" s="1"/>
  <c r="U12" i="45" s="1"/>
  <c r="J12" i="45"/>
  <c r="M12" i="45" s="1"/>
  <c r="Q11" i="45"/>
  <c r="S11" i="45" s="1"/>
  <c r="U11" i="45" s="1"/>
  <c r="J11" i="45"/>
  <c r="M11" i="45" s="1"/>
  <c r="Q10" i="45"/>
  <c r="S10" i="45" s="1"/>
  <c r="U10" i="45" s="1"/>
  <c r="J10" i="45"/>
  <c r="M10" i="45" s="1"/>
  <c r="Q9" i="45"/>
  <c r="S9" i="45" s="1"/>
  <c r="U9" i="45" s="1"/>
  <c r="J9" i="45"/>
  <c r="M9" i="45" s="1"/>
  <c r="S8" i="45"/>
  <c r="U8" i="45" s="1"/>
  <c r="J8" i="45"/>
  <c r="M8" i="45" s="1"/>
  <c r="S7" i="45"/>
  <c r="U7" i="45" s="1"/>
  <c r="J7" i="45"/>
  <c r="M7" i="45" s="1"/>
  <c r="S6" i="45"/>
  <c r="U6" i="45" s="1"/>
  <c r="J6" i="45"/>
  <c r="M6" i="45" s="1"/>
  <c r="S5" i="45"/>
  <c r="U5" i="45" s="1"/>
  <c r="J5" i="45"/>
  <c r="M5" i="45" s="1"/>
  <c r="O244" i="44"/>
  <c r="N244" i="44"/>
  <c r="N245" i="44" s="1"/>
  <c r="M244" i="44"/>
  <c r="K237" i="44"/>
  <c r="N14" i="15" s="1"/>
  <c r="K234" i="44"/>
  <c r="J231" i="44"/>
  <c r="J210" i="44"/>
  <c r="M210" i="44" s="1"/>
  <c r="J209" i="44"/>
  <c r="M209" i="44" s="1"/>
  <c r="J208" i="44"/>
  <c r="M208" i="44" s="1"/>
  <c r="J207" i="44"/>
  <c r="M207" i="44" s="1"/>
  <c r="J206" i="44"/>
  <c r="M206" i="44" s="1"/>
  <c r="J205" i="44"/>
  <c r="M205" i="44" s="1"/>
  <c r="J204" i="44"/>
  <c r="M204" i="44" s="1"/>
  <c r="J203" i="44"/>
  <c r="M203" i="44" s="1"/>
  <c r="J202" i="44"/>
  <c r="M202" i="44" s="1"/>
  <c r="J201" i="44"/>
  <c r="M201" i="44" s="1"/>
  <c r="J200" i="44"/>
  <c r="M200" i="44" s="1"/>
  <c r="J199" i="44"/>
  <c r="M199" i="44" s="1"/>
  <c r="J198" i="44"/>
  <c r="M198" i="44" s="1"/>
  <c r="J197" i="44"/>
  <c r="M197" i="44" s="1"/>
  <c r="J196" i="44"/>
  <c r="M196" i="44" s="1"/>
  <c r="J195" i="44"/>
  <c r="M195" i="44" s="1"/>
  <c r="J194" i="44"/>
  <c r="M194" i="44" s="1"/>
  <c r="J193" i="44"/>
  <c r="M193" i="44" s="1"/>
  <c r="J192" i="44"/>
  <c r="M192" i="44" s="1"/>
  <c r="J191" i="44"/>
  <c r="M191" i="44" s="1"/>
  <c r="M190" i="44"/>
  <c r="M189" i="44"/>
  <c r="J188" i="44"/>
  <c r="M188" i="44" s="1"/>
  <c r="J187" i="44"/>
  <c r="M187" i="44" s="1"/>
  <c r="J186" i="44"/>
  <c r="M186" i="44" s="1"/>
  <c r="J185" i="44"/>
  <c r="M185" i="44" s="1"/>
  <c r="J184" i="44"/>
  <c r="M184" i="44" s="1"/>
  <c r="J183" i="44"/>
  <c r="M183" i="44" s="1"/>
  <c r="J182" i="44"/>
  <c r="M182" i="44" s="1"/>
  <c r="J181" i="44"/>
  <c r="M181" i="44" s="1"/>
  <c r="J180" i="44"/>
  <c r="M180" i="44" s="1"/>
  <c r="J179" i="44"/>
  <c r="M179" i="44" s="1"/>
  <c r="J178" i="44"/>
  <c r="M178" i="44" s="1"/>
  <c r="J177" i="44"/>
  <c r="M177" i="44" s="1"/>
  <c r="J176" i="44"/>
  <c r="M176" i="44" s="1"/>
  <c r="J175" i="44"/>
  <c r="M175" i="44" s="1"/>
  <c r="J174" i="44"/>
  <c r="M174" i="44" s="1"/>
  <c r="J173" i="44"/>
  <c r="M173" i="44" s="1"/>
  <c r="J172" i="44"/>
  <c r="M172" i="44" s="1"/>
  <c r="J171" i="44"/>
  <c r="M171" i="44" s="1"/>
  <c r="J170" i="44"/>
  <c r="M170" i="44" s="1"/>
  <c r="J169" i="44"/>
  <c r="M169" i="44" s="1"/>
  <c r="J168" i="44"/>
  <c r="M168" i="44" s="1"/>
  <c r="J167" i="44"/>
  <c r="M167" i="44" s="1"/>
  <c r="J166" i="44"/>
  <c r="M166" i="44" s="1"/>
  <c r="J165" i="44"/>
  <c r="M165" i="44" s="1"/>
  <c r="J164" i="44"/>
  <c r="M164" i="44" s="1"/>
  <c r="J163" i="44"/>
  <c r="M163" i="44" s="1"/>
  <c r="J162" i="44"/>
  <c r="M162" i="44" s="1"/>
  <c r="J161" i="44"/>
  <c r="M161" i="44" s="1"/>
  <c r="J160" i="44"/>
  <c r="M160" i="44" s="1"/>
  <c r="J159" i="44"/>
  <c r="M159" i="44" s="1"/>
  <c r="J158" i="44"/>
  <c r="M158" i="44" s="1"/>
  <c r="J157" i="44"/>
  <c r="M157" i="44" s="1"/>
  <c r="J156" i="44"/>
  <c r="M156" i="44" s="1"/>
  <c r="J155" i="44"/>
  <c r="M155" i="44" s="1"/>
  <c r="J154" i="44"/>
  <c r="M154" i="44" s="1"/>
  <c r="J153" i="44"/>
  <c r="M153" i="44" s="1"/>
  <c r="J152" i="44"/>
  <c r="M152" i="44" s="1"/>
  <c r="J151" i="44"/>
  <c r="M151" i="44" s="1"/>
  <c r="J150" i="44"/>
  <c r="M150" i="44" s="1"/>
  <c r="J149" i="44"/>
  <c r="M149" i="44" s="1"/>
  <c r="J148" i="44"/>
  <c r="M148" i="44" s="1"/>
  <c r="J147" i="44"/>
  <c r="M147" i="44" s="1"/>
  <c r="J146" i="44"/>
  <c r="M146" i="44" s="1"/>
  <c r="J145" i="44"/>
  <c r="M145" i="44" s="1"/>
  <c r="J144" i="44"/>
  <c r="M144" i="44" s="1"/>
  <c r="J143" i="44"/>
  <c r="M143" i="44" s="1"/>
  <c r="J142" i="44"/>
  <c r="M142" i="44" s="1"/>
  <c r="J141" i="44"/>
  <c r="M141" i="44" s="1"/>
  <c r="J140" i="44"/>
  <c r="M140" i="44" s="1"/>
  <c r="J139" i="44"/>
  <c r="M139" i="44" s="1"/>
  <c r="J138" i="44"/>
  <c r="M138" i="44" s="1"/>
  <c r="J137" i="44"/>
  <c r="M137" i="44" s="1"/>
  <c r="J136" i="44"/>
  <c r="M136" i="44" s="1"/>
  <c r="J135" i="44"/>
  <c r="M135" i="44" s="1"/>
  <c r="J134" i="44"/>
  <c r="M134" i="44" s="1"/>
  <c r="J133" i="44"/>
  <c r="M133" i="44" s="1"/>
  <c r="J132" i="44"/>
  <c r="M132" i="44" s="1"/>
  <c r="J131" i="44"/>
  <c r="M131" i="44" s="1"/>
  <c r="J130" i="44"/>
  <c r="M130" i="44" s="1"/>
  <c r="J129" i="44"/>
  <c r="M129" i="44" s="1"/>
  <c r="J128" i="44"/>
  <c r="M128" i="44" s="1"/>
  <c r="J127" i="44"/>
  <c r="M127" i="44" s="1"/>
  <c r="J126" i="44"/>
  <c r="M126" i="44" s="1"/>
  <c r="J125" i="44"/>
  <c r="M125" i="44" s="1"/>
  <c r="J124" i="44"/>
  <c r="M124" i="44" s="1"/>
  <c r="J123" i="44"/>
  <c r="M123" i="44" s="1"/>
  <c r="J122" i="44"/>
  <c r="M122" i="44" s="1"/>
  <c r="J121" i="44"/>
  <c r="M121" i="44" s="1"/>
  <c r="J120" i="44"/>
  <c r="M120" i="44" s="1"/>
  <c r="J119" i="44"/>
  <c r="M119" i="44" s="1"/>
  <c r="J118" i="44"/>
  <c r="M118" i="44" s="1"/>
  <c r="J117" i="44"/>
  <c r="M117" i="44" s="1"/>
  <c r="J116" i="44"/>
  <c r="M116" i="44" s="1"/>
  <c r="J115" i="44"/>
  <c r="M115" i="44" s="1"/>
  <c r="J114" i="44"/>
  <c r="M114" i="44" s="1"/>
  <c r="J113" i="44"/>
  <c r="M113" i="44" s="1"/>
  <c r="J112" i="44"/>
  <c r="M112" i="44" s="1"/>
  <c r="J111" i="44"/>
  <c r="M111" i="44" s="1"/>
  <c r="J110" i="44"/>
  <c r="M110" i="44" s="1"/>
  <c r="J109" i="44"/>
  <c r="M109" i="44" s="1"/>
  <c r="J108" i="44"/>
  <c r="M108" i="44" s="1"/>
  <c r="X107" i="44"/>
  <c r="J107" i="44"/>
  <c r="M107" i="44" s="1"/>
  <c r="J106" i="44"/>
  <c r="M106" i="44" s="1"/>
  <c r="Z105" i="44"/>
  <c r="J105" i="44"/>
  <c r="M105" i="44" s="1"/>
  <c r="Q104" i="44"/>
  <c r="S104" i="44" s="1"/>
  <c r="U104" i="44" s="1"/>
  <c r="J104" i="44"/>
  <c r="M104" i="44" s="1"/>
  <c r="Q103" i="44"/>
  <c r="S103" i="44" s="1"/>
  <c r="U103" i="44" s="1"/>
  <c r="J103" i="44"/>
  <c r="M103" i="44" s="1"/>
  <c r="Q102" i="44"/>
  <c r="S102" i="44" s="1"/>
  <c r="U102" i="44" s="1"/>
  <c r="J102" i="44"/>
  <c r="M102" i="44" s="1"/>
  <c r="Q101" i="44"/>
  <c r="S101" i="44" s="1"/>
  <c r="U101" i="44" s="1"/>
  <c r="J101" i="44"/>
  <c r="M101" i="44" s="1"/>
  <c r="Q100" i="44"/>
  <c r="S100" i="44" s="1"/>
  <c r="U100" i="44" s="1"/>
  <c r="J100" i="44"/>
  <c r="M100" i="44" s="1"/>
  <c r="Q99" i="44"/>
  <c r="S99" i="44" s="1"/>
  <c r="U99" i="44" s="1"/>
  <c r="J99" i="44"/>
  <c r="M99" i="44" s="1"/>
  <c r="Q98" i="44"/>
  <c r="S98" i="44" s="1"/>
  <c r="U98" i="44" s="1"/>
  <c r="J98" i="44"/>
  <c r="M98" i="44" s="1"/>
  <c r="Q97" i="44"/>
  <c r="S97" i="44" s="1"/>
  <c r="U97" i="44" s="1"/>
  <c r="J97" i="44"/>
  <c r="M97" i="44" s="1"/>
  <c r="Q96" i="44"/>
  <c r="S96" i="44" s="1"/>
  <c r="U96" i="44" s="1"/>
  <c r="J96" i="44"/>
  <c r="M96" i="44" s="1"/>
  <c r="Q95" i="44"/>
  <c r="S95" i="44" s="1"/>
  <c r="U95" i="44" s="1"/>
  <c r="J95" i="44"/>
  <c r="M95" i="44" s="1"/>
  <c r="Q94" i="44"/>
  <c r="S94" i="44" s="1"/>
  <c r="U94" i="44" s="1"/>
  <c r="J94" i="44"/>
  <c r="M94" i="44" s="1"/>
  <c r="Q93" i="44"/>
  <c r="S93" i="44" s="1"/>
  <c r="U93" i="44" s="1"/>
  <c r="J93" i="44"/>
  <c r="M93" i="44" s="1"/>
  <c r="Q92" i="44"/>
  <c r="S92" i="44" s="1"/>
  <c r="U92" i="44" s="1"/>
  <c r="J92" i="44"/>
  <c r="M92" i="44" s="1"/>
  <c r="Q91" i="44"/>
  <c r="S91" i="44" s="1"/>
  <c r="U91" i="44" s="1"/>
  <c r="J91" i="44"/>
  <c r="M91" i="44" s="1"/>
  <c r="Q90" i="44"/>
  <c r="S90" i="44" s="1"/>
  <c r="U90" i="44" s="1"/>
  <c r="J90" i="44"/>
  <c r="M90" i="44" s="1"/>
  <c r="Q89" i="44"/>
  <c r="S89" i="44" s="1"/>
  <c r="U89" i="44" s="1"/>
  <c r="J89" i="44"/>
  <c r="M89" i="44" s="1"/>
  <c r="Q88" i="44"/>
  <c r="S88" i="44" s="1"/>
  <c r="U88" i="44" s="1"/>
  <c r="J88" i="44"/>
  <c r="M88" i="44" s="1"/>
  <c r="Q87" i="44"/>
  <c r="S87" i="44" s="1"/>
  <c r="U87" i="44" s="1"/>
  <c r="J87" i="44"/>
  <c r="M87" i="44" s="1"/>
  <c r="Q86" i="44"/>
  <c r="S86" i="44" s="1"/>
  <c r="U86" i="44" s="1"/>
  <c r="J86" i="44"/>
  <c r="M86" i="44" s="1"/>
  <c r="Q85" i="44"/>
  <c r="S85" i="44" s="1"/>
  <c r="U85" i="44" s="1"/>
  <c r="J85" i="44"/>
  <c r="M85" i="44" s="1"/>
  <c r="Q84" i="44"/>
  <c r="S84" i="44" s="1"/>
  <c r="U84" i="44" s="1"/>
  <c r="J84" i="44"/>
  <c r="M84" i="44" s="1"/>
  <c r="Q83" i="44"/>
  <c r="S83" i="44" s="1"/>
  <c r="U83" i="44" s="1"/>
  <c r="J83" i="44"/>
  <c r="M83" i="44" s="1"/>
  <c r="Q82" i="44"/>
  <c r="S82" i="44" s="1"/>
  <c r="U82" i="44" s="1"/>
  <c r="J82" i="44"/>
  <c r="M82" i="44" s="1"/>
  <c r="Q81" i="44"/>
  <c r="S81" i="44" s="1"/>
  <c r="U81" i="44" s="1"/>
  <c r="J81" i="44"/>
  <c r="M81" i="44" s="1"/>
  <c r="Q80" i="44"/>
  <c r="S80" i="44" s="1"/>
  <c r="U80" i="44" s="1"/>
  <c r="J80" i="44"/>
  <c r="M80" i="44" s="1"/>
  <c r="Q79" i="44"/>
  <c r="S79" i="44" s="1"/>
  <c r="U79" i="44" s="1"/>
  <c r="J79" i="44"/>
  <c r="M79" i="44" s="1"/>
  <c r="Q78" i="44"/>
  <c r="S78" i="44" s="1"/>
  <c r="U78" i="44" s="1"/>
  <c r="J78" i="44"/>
  <c r="M78" i="44" s="1"/>
  <c r="Q77" i="44"/>
  <c r="S77" i="44" s="1"/>
  <c r="U77" i="44" s="1"/>
  <c r="J77" i="44"/>
  <c r="M77" i="44" s="1"/>
  <c r="Q76" i="44"/>
  <c r="S76" i="44" s="1"/>
  <c r="U76" i="44" s="1"/>
  <c r="J76" i="44"/>
  <c r="M76" i="44" s="1"/>
  <c r="Q75" i="44"/>
  <c r="S75" i="44" s="1"/>
  <c r="U75" i="44" s="1"/>
  <c r="J75" i="44"/>
  <c r="M75" i="44" s="1"/>
  <c r="Q74" i="44"/>
  <c r="S74" i="44" s="1"/>
  <c r="U74" i="44" s="1"/>
  <c r="J74" i="44"/>
  <c r="M74" i="44" s="1"/>
  <c r="Q73" i="44"/>
  <c r="S73" i="44" s="1"/>
  <c r="U73" i="44" s="1"/>
  <c r="J73" i="44"/>
  <c r="M73" i="44" s="1"/>
  <c r="Q72" i="44"/>
  <c r="S72" i="44" s="1"/>
  <c r="U72" i="44" s="1"/>
  <c r="J72" i="44"/>
  <c r="M72" i="44" s="1"/>
  <c r="Q71" i="44"/>
  <c r="S71" i="44" s="1"/>
  <c r="U71" i="44" s="1"/>
  <c r="J71" i="44"/>
  <c r="M71" i="44" s="1"/>
  <c r="Q70" i="44"/>
  <c r="S70" i="44" s="1"/>
  <c r="U70" i="44" s="1"/>
  <c r="J70" i="44"/>
  <c r="M70" i="44" s="1"/>
  <c r="Q69" i="44"/>
  <c r="S69" i="44" s="1"/>
  <c r="U69" i="44" s="1"/>
  <c r="J69" i="44"/>
  <c r="M69" i="44" s="1"/>
  <c r="Q68" i="44"/>
  <c r="S68" i="44" s="1"/>
  <c r="U68" i="44" s="1"/>
  <c r="J68" i="44"/>
  <c r="M68" i="44" s="1"/>
  <c r="Q67" i="44"/>
  <c r="S67" i="44" s="1"/>
  <c r="U67" i="44" s="1"/>
  <c r="J67" i="44"/>
  <c r="M67" i="44" s="1"/>
  <c r="Q66" i="44"/>
  <c r="S66" i="44" s="1"/>
  <c r="U66" i="44" s="1"/>
  <c r="J66" i="44"/>
  <c r="M66" i="44" s="1"/>
  <c r="Q65" i="44"/>
  <c r="S65" i="44" s="1"/>
  <c r="U65" i="44" s="1"/>
  <c r="J65" i="44"/>
  <c r="M65" i="44" s="1"/>
  <c r="Q64" i="44"/>
  <c r="S64" i="44" s="1"/>
  <c r="U64" i="44" s="1"/>
  <c r="J64" i="44"/>
  <c r="M64" i="44" s="1"/>
  <c r="Q63" i="44"/>
  <c r="S63" i="44" s="1"/>
  <c r="U63" i="44" s="1"/>
  <c r="J63" i="44"/>
  <c r="M63" i="44" s="1"/>
  <c r="Q62" i="44"/>
  <c r="S62" i="44" s="1"/>
  <c r="U62" i="44" s="1"/>
  <c r="J62" i="44"/>
  <c r="M62" i="44" s="1"/>
  <c r="Q61" i="44"/>
  <c r="S61" i="44" s="1"/>
  <c r="U61" i="44" s="1"/>
  <c r="J61" i="44"/>
  <c r="M61" i="44" s="1"/>
  <c r="Q60" i="44"/>
  <c r="S60" i="44" s="1"/>
  <c r="U60" i="44" s="1"/>
  <c r="J60" i="44"/>
  <c r="M60" i="44" s="1"/>
  <c r="Q59" i="44"/>
  <c r="S59" i="44" s="1"/>
  <c r="U59" i="44" s="1"/>
  <c r="J59" i="44"/>
  <c r="M59" i="44" s="1"/>
  <c r="Q58" i="44"/>
  <c r="S58" i="44" s="1"/>
  <c r="U58" i="44" s="1"/>
  <c r="J58" i="44"/>
  <c r="M58" i="44" s="1"/>
  <c r="Q57" i="44"/>
  <c r="S57" i="44" s="1"/>
  <c r="U57" i="44" s="1"/>
  <c r="J57" i="44"/>
  <c r="M57" i="44" s="1"/>
  <c r="Q56" i="44"/>
  <c r="S56" i="44" s="1"/>
  <c r="U56" i="44" s="1"/>
  <c r="J56" i="44"/>
  <c r="M56" i="44" s="1"/>
  <c r="Q55" i="44"/>
  <c r="S55" i="44" s="1"/>
  <c r="U55" i="44" s="1"/>
  <c r="J55" i="44"/>
  <c r="M55" i="44" s="1"/>
  <c r="Q54" i="44"/>
  <c r="S54" i="44" s="1"/>
  <c r="U54" i="44" s="1"/>
  <c r="J54" i="44"/>
  <c r="M54" i="44" s="1"/>
  <c r="Q53" i="44"/>
  <c r="S53" i="44" s="1"/>
  <c r="U53" i="44" s="1"/>
  <c r="J53" i="44"/>
  <c r="M53" i="44" s="1"/>
  <c r="Q52" i="44"/>
  <c r="S52" i="44" s="1"/>
  <c r="U52" i="44" s="1"/>
  <c r="J52" i="44"/>
  <c r="M52" i="44" s="1"/>
  <c r="Q51" i="44"/>
  <c r="S51" i="44" s="1"/>
  <c r="U51" i="44" s="1"/>
  <c r="J51" i="44"/>
  <c r="M51" i="44" s="1"/>
  <c r="Q50" i="44"/>
  <c r="S50" i="44" s="1"/>
  <c r="U50" i="44" s="1"/>
  <c r="J50" i="44"/>
  <c r="M50" i="44" s="1"/>
  <c r="Q49" i="44"/>
  <c r="S49" i="44" s="1"/>
  <c r="U49" i="44" s="1"/>
  <c r="J49" i="44"/>
  <c r="M49" i="44" s="1"/>
  <c r="Q48" i="44"/>
  <c r="S48" i="44" s="1"/>
  <c r="U48" i="44" s="1"/>
  <c r="J48" i="44"/>
  <c r="M48" i="44" s="1"/>
  <c r="Q47" i="44"/>
  <c r="S47" i="44" s="1"/>
  <c r="U47" i="44" s="1"/>
  <c r="J47" i="44"/>
  <c r="M47" i="44" s="1"/>
  <c r="Q46" i="44"/>
  <c r="S46" i="44" s="1"/>
  <c r="U46" i="44" s="1"/>
  <c r="J46" i="44"/>
  <c r="M46" i="44" s="1"/>
  <c r="Q45" i="44"/>
  <c r="S45" i="44" s="1"/>
  <c r="U45" i="44" s="1"/>
  <c r="J45" i="44"/>
  <c r="M45" i="44" s="1"/>
  <c r="Q44" i="44"/>
  <c r="S44" i="44" s="1"/>
  <c r="U44" i="44" s="1"/>
  <c r="J44" i="44"/>
  <c r="M44" i="44" s="1"/>
  <c r="Q43" i="44"/>
  <c r="S43" i="44" s="1"/>
  <c r="U43" i="44" s="1"/>
  <c r="J43" i="44"/>
  <c r="M43" i="44" s="1"/>
  <c r="Q42" i="44"/>
  <c r="S42" i="44" s="1"/>
  <c r="U42" i="44" s="1"/>
  <c r="J42" i="44"/>
  <c r="M42" i="44" s="1"/>
  <c r="Q41" i="44"/>
  <c r="S41" i="44" s="1"/>
  <c r="U41" i="44" s="1"/>
  <c r="J41" i="44"/>
  <c r="M41" i="44" s="1"/>
  <c r="Q40" i="44"/>
  <c r="S40" i="44" s="1"/>
  <c r="U40" i="44" s="1"/>
  <c r="J40" i="44"/>
  <c r="M40" i="44" s="1"/>
  <c r="Q39" i="44"/>
  <c r="S39" i="44" s="1"/>
  <c r="U39" i="44" s="1"/>
  <c r="J39" i="44"/>
  <c r="M39" i="44" s="1"/>
  <c r="Q38" i="44"/>
  <c r="S38" i="44" s="1"/>
  <c r="U38" i="44" s="1"/>
  <c r="J38" i="44"/>
  <c r="M38" i="44" s="1"/>
  <c r="Q37" i="44"/>
  <c r="S37" i="44" s="1"/>
  <c r="U37" i="44" s="1"/>
  <c r="J37" i="44"/>
  <c r="M37" i="44" s="1"/>
  <c r="Q36" i="44"/>
  <c r="S36" i="44" s="1"/>
  <c r="U36" i="44" s="1"/>
  <c r="J36" i="44"/>
  <c r="M36" i="44" s="1"/>
  <c r="Q35" i="44"/>
  <c r="S35" i="44" s="1"/>
  <c r="U35" i="44" s="1"/>
  <c r="J35" i="44"/>
  <c r="M35" i="44" s="1"/>
  <c r="Q34" i="44"/>
  <c r="S34" i="44" s="1"/>
  <c r="U34" i="44" s="1"/>
  <c r="J34" i="44"/>
  <c r="M34" i="44" s="1"/>
  <c r="Q33" i="44"/>
  <c r="S33" i="44" s="1"/>
  <c r="U33" i="44" s="1"/>
  <c r="J33" i="44"/>
  <c r="M33" i="44" s="1"/>
  <c r="Q32" i="44"/>
  <c r="S32" i="44" s="1"/>
  <c r="U32" i="44" s="1"/>
  <c r="J32" i="44"/>
  <c r="M32" i="44" s="1"/>
  <c r="Q31" i="44"/>
  <c r="S31" i="44" s="1"/>
  <c r="U31" i="44" s="1"/>
  <c r="J31" i="44"/>
  <c r="M31" i="44" s="1"/>
  <c r="Q30" i="44"/>
  <c r="S30" i="44" s="1"/>
  <c r="U30" i="44" s="1"/>
  <c r="J30" i="44"/>
  <c r="M30" i="44" s="1"/>
  <c r="Q29" i="44"/>
  <c r="S29" i="44" s="1"/>
  <c r="U29" i="44" s="1"/>
  <c r="J29" i="44"/>
  <c r="M29" i="44" s="1"/>
  <c r="Q28" i="44"/>
  <c r="S28" i="44" s="1"/>
  <c r="U28" i="44" s="1"/>
  <c r="J28" i="44"/>
  <c r="M28" i="44" s="1"/>
  <c r="Q27" i="44"/>
  <c r="S27" i="44" s="1"/>
  <c r="U27" i="44" s="1"/>
  <c r="J27" i="44"/>
  <c r="M27" i="44" s="1"/>
  <c r="Q26" i="44"/>
  <c r="S26" i="44" s="1"/>
  <c r="U26" i="44" s="1"/>
  <c r="J26" i="44"/>
  <c r="M26" i="44" s="1"/>
  <c r="Q25" i="44"/>
  <c r="S25" i="44" s="1"/>
  <c r="U25" i="44" s="1"/>
  <c r="J25" i="44"/>
  <c r="M25" i="44" s="1"/>
  <c r="Q24" i="44"/>
  <c r="S24" i="44" s="1"/>
  <c r="U24" i="44" s="1"/>
  <c r="J24" i="44"/>
  <c r="M24" i="44" s="1"/>
  <c r="Q23" i="44"/>
  <c r="S23" i="44" s="1"/>
  <c r="U23" i="44" s="1"/>
  <c r="J23" i="44"/>
  <c r="M23" i="44" s="1"/>
  <c r="Q22" i="44"/>
  <c r="S22" i="44" s="1"/>
  <c r="U22" i="44" s="1"/>
  <c r="J22" i="44"/>
  <c r="M22" i="44" s="1"/>
  <c r="Q21" i="44"/>
  <c r="S21" i="44" s="1"/>
  <c r="U21" i="44" s="1"/>
  <c r="J21" i="44"/>
  <c r="M21" i="44" s="1"/>
  <c r="Q20" i="44"/>
  <c r="S20" i="44" s="1"/>
  <c r="U20" i="44" s="1"/>
  <c r="J20" i="44"/>
  <c r="M20" i="44" s="1"/>
  <c r="Q19" i="44"/>
  <c r="S19" i="44" s="1"/>
  <c r="U19" i="44" s="1"/>
  <c r="J19" i="44"/>
  <c r="M19" i="44" s="1"/>
  <c r="Q18" i="44"/>
  <c r="S18" i="44" s="1"/>
  <c r="U18" i="44" s="1"/>
  <c r="J18" i="44"/>
  <c r="M18" i="44" s="1"/>
  <c r="Q17" i="44"/>
  <c r="S17" i="44" s="1"/>
  <c r="U17" i="44" s="1"/>
  <c r="J17" i="44"/>
  <c r="M17" i="44" s="1"/>
  <c r="Q16" i="44"/>
  <c r="S16" i="44" s="1"/>
  <c r="U16" i="44" s="1"/>
  <c r="J16" i="44"/>
  <c r="M16" i="44" s="1"/>
  <c r="Q15" i="44"/>
  <c r="S15" i="44" s="1"/>
  <c r="U15" i="44" s="1"/>
  <c r="J15" i="44"/>
  <c r="M15" i="44" s="1"/>
  <c r="Q14" i="44"/>
  <c r="S14" i="44" s="1"/>
  <c r="U14" i="44" s="1"/>
  <c r="J14" i="44"/>
  <c r="M14" i="44" s="1"/>
  <c r="Q13" i="44"/>
  <c r="S13" i="44" s="1"/>
  <c r="U13" i="44" s="1"/>
  <c r="J13" i="44"/>
  <c r="M13" i="44" s="1"/>
  <c r="Q12" i="44"/>
  <c r="S12" i="44" s="1"/>
  <c r="U12" i="44" s="1"/>
  <c r="J12" i="44"/>
  <c r="M12" i="44" s="1"/>
  <c r="Q11" i="44"/>
  <c r="S11" i="44" s="1"/>
  <c r="U11" i="44" s="1"/>
  <c r="J11" i="44"/>
  <c r="M11" i="44" s="1"/>
  <c r="Q10" i="44"/>
  <c r="S10" i="44" s="1"/>
  <c r="U10" i="44" s="1"/>
  <c r="J10" i="44"/>
  <c r="M10" i="44" s="1"/>
  <c r="Q9" i="44"/>
  <c r="S9" i="44" s="1"/>
  <c r="U9" i="44" s="1"/>
  <c r="J9" i="44"/>
  <c r="M9" i="44" s="1"/>
  <c r="S8" i="44"/>
  <c r="U8" i="44" s="1"/>
  <c r="J8" i="44"/>
  <c r="M8" i="44" s="1"/>
  <c r="S7" i="44"/>
  <c r="U7" i="44" s="1"/>
  <c r="J7" i="44"/>
  <c r="M7" i="44" s="1"/>
  <c r="S6" i="44"/>
  <c r="U6" i="44" s="1"/>
  <c r="J6" i="44"/>
  <c r="M6" i="44" s="1"/>
  <c r="S5" i="44"/>
  <c r="U5" i="44" s="1"/>
  <c r="J5" i="44"/>
  <c r="M5" i="44" s="1"/>
  <c r="O244" i="43"/>
  <c r="O245" i="43" s="1"/>
  <c r="N244" i="43"/>
  <c r="M244" i="43"/>
  <c r="K237" i="43"/>
  <c r="N13" i="15" s="1"/>
  <c r="K234" i="43"/>
  <c r="J231" i="43"/>
  <c r="J210" i="43"/>
  <c r="M210" i="43" s="1"/>
  <c r="J209" i="43"/>
  <c r="M209" i="43" s="1"/>
  <c r="J208" i="43"/>
  <c r="M208" i="43" s="1"/>
  <c r="J207" i="43"/>
  <c r="M207" i="43" s="1"/>
  <c r="J206" i="43"/>
  <c r="M206" i="43" s="1"/>
  <c r="J205" i="43"/>
  <c r="M205" i="43" s="1"/>
  <c r="J204" i="43"/>
  <c r="M204" i="43" s="1"/>
  <c r="J203" i="43"/>
  <c r="M203" i="43" s="1"/>
  <c r="J202" i="43"/>
  <c r="M202" i="43" s="1"/>
  <c r="J201" i="43"/>
  <c r="M201" i="43" s="1"/>
  <c r="J200" i="43"/>
  <c r="M200" i="43" s="1"/>
  <c r="J199" i="43"/>
  <c r="M199" i="43" s="1"/>
  <c r="J198" i="43"/>
  <c r="M198" i="43" s="1"/>
  <c r="J197" i="43"/>
  <c r="M197" i="43" s="1"/>
  <c r="J196" i="43"/>
  <c r="M196" i="43" s="1"/>
  <c r="J195" i="43"/>
  <c r="M195" i="43" s="1"/>
  <c r="J194" i="43"/>
  <c r="M194" i="43" s="1"/>
  <c r="J193" i="43"/>
  <c r="M193" i="43" s="1"/>
  <c r="J192" i="43"/>
  <c r="M192" i="43" s="1"/>
  <c r="J191" i="43"/>
  <c r="M191" i="43" s="1"/>
  <c r="J190" i="43"/>
  <c r="M190" i="43" s="1"/>
  <c r="M189" i="43"/>
  <c r="J188" i="43"/>
  <c r="M188" i="43" s="1"/>
  <c r="J187" i="43"/>
  <c r="M187" i="43" s="1"/>
  <c r="J186" i="43"/>
  <c r="M186" i="43" s="1"/>
  <c r="J185" i="43"/>
  <c r="M185" i="43" s="1"/>
  <c r="J184" i="43"/>
  <c r="M184" i="43" s="1"/>
  <c r="J183" i="43"/>
  <c r="M183" i="43" s="1"/>
  <c r="J182" i="43"/>
  <c r="M182" i="43" s="1"/>
  <c r="J181" i="43"/>
  <c r="M181" i="43" s="1"/>
  <c r="J180" i="43"/>
  <c r="M180" i="43" s="1"/>
  <c r="J179" i="43"/>
  <c r="M179" i="43" s="1"/>
  <c r="J178" i="43"/>
  <c r="M178" i="43" s="1"/>
  <c r="J177" i="43"/>
  <c r="M177" i="43" s="1"/>
  <c r="J176" i="43"/>
  <c r="M176" i="43" s="1"/>
  <c r="J175" i="43"/>
  <c r="M175" i="43" s="1"/>
  <c r="J174" i="43"/>
  <c r="M174" i="43" s="1"/>
  <c r="J173" i="43"/>
  <c r="M173" i="43" s="1"/>
  <c r="J172" i="43"/>
  <c r="M172" i="43" s="1"/>
  <c r="J171" i="43"/>
  <c r="M171" i="43" s="1"/>
  <c r="J170" i="43"/>
  <c r="M170" i="43" s="1"/>
  <c r="J169" i="43"/>
  <c r="M169" i="43" s="1"/>
  <c r="J168" i="43"/>
  <c r="M168" i="43" s="1"/>
  <c r="J167" i="43"/>
  <c r="M167" i="43" s="1"/>
  <c r="J166" i="43"/>
  <c r="M166" i="43" s="1"/>
  <c r="J165" i="43"/>
  <c r="M165" i="43" s="1"/>
  <c r="J164" i="43"/>
  <c r="M164" i="43" s="1"/>
  <c r="J163" i="43"/>
  <c r="M163" i="43" s="1"/>
  <c r="J162" i="43"/>
  <c r="M162" i="43" s="1"/>
  <c r="J161" i="43"/>
  <c r="M161" i="43" s="1"/>
  <c r="J160" i="43"/>
  <c r="M160" i="43" s="1"/>
  <c r="J159" i="43"/>
  <c r="M159" i="43" s="1"/>
  <c r="J158" i="43"/>
  <c r="M158" i="43" s="1"/>
  <c r="J157" i="43"/>
  <c r="M157" i="43" s="1"/>
  <c r="J156" i="43"/>
  <c r="M156" i="43" s="1"/>
  <c r="J155" i="43"/>
  <c r="M155" i="43" s="1"/>
  <c r="J154" i="43"/>
  <c r="M154" i="43" s="1"/>
  <c r="J153" i="43"/>
  <c r="M153" i="43" s="1"/>
  <c r="J152" i="43"/>
  <c r="M152" i="43" s="1"/>
  <c r="J151" i="43"/>
  <c r="M151" i="43" s="1"/>
  <c r="J150" i="43"/>
  <c r="M150" i="43" s="1"/>
  <c r="J149" i="43"/>
  <c r="M149" i="43" s="1"/>
  <c r="J148" i="43"/>
  <c r="M148" i="43" s="1"/>
  <c r="J147" i="43"/>
  <c r="M147" i="43" s="1"/>
  <c r="J146" i="43"/>
  <c r="M146" i="43" s="1"/>
  <c r="J145" i="43"/>
  <c r="M145" i="43" s="1"/>
  <c r="J144" i="43"/>
  <c r="M144" i="43" s="1"/>
  <c r="J143" i="43"/>
  <c r="M143" i="43" s="1"/>
  <c r="J142" i="43"/>
  <c r="M142" i="43" s="1"/>
  <c r="J141" i="43"/>
  <c r="M141" i="43" s="1"/>
  <c r="J140" i="43"/>
  <c r="M140" i="43" s="1"/>
  <c r="J139" i="43"/>
  <c r="M139" i="43" s="1"/>
  <c r="J138" i="43"/>
  <c r="M138" i="43" s="1"/>
  <c r="J137" i="43"/>
  <c r="M137" i="43" s="1"/>
  <c r="J136" i="43"/>
  <c r="M136" i="43" s="1"/>
  <c r="J135" i="43"/>
  <c r="M135" i="43" s="1"/>
  <c r="J134" i="43"/>
  <c r="M134" i="43" s="1"/>
  <c r="J133" i="43"/>
  <c r="M133" i="43" s="1"/>
  <c r="J132" i="43"/>
  <c r="M132" i="43" s="1"/>
  <c r="J131" i="43"/>
  <c r="M131" i="43" s="1"/>
  <c r="J130" i="43"/>
  <c r="M130" i="43" s="1"/>
  <c r="J129" i="43"/>
  <c r="M129" i="43" s="1"/>
  <c r="J128" i="43"/>
  <c r="M128" i="43" s="1"/>
  <c r="J127" i="43"/>
  <c r="M127" i="43" s="1"/>
  <c r="J126" i="43"/>
  <c r="M126" i="43" s="1"/>
  <c r="J125" i="43"/>
  <c r="M125" i="43" s="1"/>
  <c r="J124" i="43"/>
  <c r="M124" i="43" s="1"/>
  <c r="J123" i="43"/>
  <c r="M123" i="43" s="1"/>
  <c r="J122" i="43"/>
  <c r="M122" i="43" s="1"/>
  <c r="J121" i="43"/>
  <c r="M121" i="43" s="1"/>
  <c r="J120" i="43"/>
  <c r="M120" i="43" s="1"/>
  <c r="J119" i="43"/>
  <c r="M119" i="43" s="1"/>
  <c r="J118" i="43"/>
  <c r="M118" i="43" s="1"/>
  <c r="J117" i="43"/>
  <c r="M117" i="43" s="1"/>
  <c r="J116" i="43"/>
  <c r="M116" i="43" s="1"/>
  <c r="J115" i="43"/>
  <c r="M115" i="43" s="1"/>
  <c r="J114" i="43"/>
  <c r="M114" i="43" s="1"/>
  <c r="J113" i="43"/>
  <c r="M113" i="43" s="1"/>
  <c r="J112" i="43"/>
  <c r="M112" i="43" s="1"/>
  <c r="J111" i="43"/>
  <c r="M111" i="43" s="1"/>
  <c r="J110" i="43"/>
  <c r="M110" i="43" s="1"/>
  <c r="J109" i="43"/>
  <c r="M109" i="43" s="1"/>
  <c r="J108" i="43"/>
  <c r="M108" i="43" s="1"/>
  <c r="X107" i="43"/>
  <c r="J107" i="43"/>
  <c r="M107" i="43" s="1"/>
  <c r="J106" i="43"/>
  <c r="M106" i="43" s="1"/>
  <c r="Z105" i="43"/>
  <c r="J105" i="43"/>
  <c r="M105" i="43" s="1"/>
  <c r="Q104" i="43"/>
  <c r="S104" i="43" s="1"/>
  <c r="U104" i="43" s="1"/>
  <c r="J104" i="43"/>
  <c r="M104" i="43" s="1"/>
  <c r="Q103" i="43"/>
  <c r="S103" i="43" s="1"/>
  <c r="U103" i="43" s="1"/>
  <c r="J103" i="43"/>
  <c r="M103" i="43" s="1"/>
  <c r="Q102" i="43"/>
  <c r="S102" i="43" s="1"/>
  <c r="U102" i="43" s="1"/>
  <c r="J102" i="43"/>
  <c r="M102" i="43" s="1"/>
  <c r="Q101" i="43"/>
  <c r="S101" i="43" s="1"/>
  <c r="U101" i="43" s="1"/>
  <c r="J101" i="43"/>
  <c r="M101" i="43" s="1"/>
  <c r="Q100" i="43"/>
  <c r="S100" i="43" s="1"/>
  <c r="U100" i="43" s="1"/>
  <c r="J100" i="43"/>
  <c r="M100" i="43" s="1"/>
  <c r="Q99" i="43"/>
  <c r="S99" i="43" s="1"/>
  <c r="U99" i="43" s="1"/>
  <c r="J99" i="43"/>
  <c r="M99" i="43" s="1"/>
  <c r="Q98" i="43"/>
  <c r="S98" i="43" s="1"/>
  <c r="U98" i="43" s="1"/>
  <c r="J98" i="43"/>
  <c r="M98" i="43" s="1"/>
  <c r="Q97" i="43"/>
  <c r="S97" i="43" s="1"/>
  <c r="U97" i="43" s="1"/>
  <c r="J97" i="43"/>
  <c r="M97" i="43" s="1"/>
  <c r="Q96" i="43"/>
  <c r="S96" i="43" s="1"/>
  <c r="U96" i="43" s="1"/>
  <c r="J96" i="43"/>
  <c r="M96" i="43" s="1"/>
  <c r="Q95" i="43"/>
  <c r="S95" i="43" s="1"/>
  <c r="U95" i="43" s="1"/>
  <c r="J95" i="43"/>
  <c r="M95" i="43" s="1"/>
  <c r="Q94" i="43"/>
  <c r="S94" i="43" s="1"/>
  <c r="U94" i="43" s="1"/>
  <c r="J94" i="43"/>
  <c r="M94" i="43" s="1"/>
  <c r="Q93" i="43"/>
  <c r="S93" i="43" s="1"/>
  <c r="U93" i="43" s="1"/>
  <c r="J93" i="43"/>
  <c r="M93" i="43" s="1"/>
  <c r="Q92" i="43"/>
  <c r="S92" i="43" s="1"/>
  <c r="U92" i="43" s="1"/>
  <c r="J92" i="43"/>
  <c r="M92" i="43" s="1"/>
  <c r="Q91" i="43"/>
  <c r="S91" i="43" s="1"/>
  <c r="U91" i="43" s="1"/>
  <c r="J91" i="43"/>
  <c r="M91" i="43" s="1"/>
  <c r="Q90" i="43"/>
  <c r="S90" i="43" s="1"/>
  <c r="U90" i="43" s="1"/>
  <c r="J90" i="43"/>
  <c r="M90" i="43" s="1"/>
  <c r="Q89" i="43"/>
  <c r="S89" i="43" s="1"/>
  <c r="U89" i="43" s="1"/>
  <c r="J89" i="43"/>
  <c r="M89" i="43" s="1"/>
  <c r="Q88" i="43"/>
  <c r="S88" i="43" s="1"/>
  <c r="U88" i="43" s="1"/>
  <c r="J88" i="43"/>
  <c r="M88" i="43" s="1"/>
  <c r="Q87" i="43"/>
  <c r="S87" i="43" s="1"/>
  <c r="U87" i="43" s="1"/>
  <c r="J87" i="43"/>
  <c r="M87" i="43" s="1"/>
  <c r="Q86" i="43"/>
  <c r="S86" i="43" s="1"/>
  <c r="U86" i="43" s="1"/>
  <c r="J86" i="43"/>
  <c r="M86" i="43" s="1"/>
  <c r="Q85" i="43"/>
  <c r="S85" i="43" s="1"/>
  <c r="U85" i="43" s="1"/>
  <c r="J85" i="43"/>
  <c r="M85" i="43" s="1"/>
  <c r="Q84" i="43"/>
  <c r="S84" i="43" s="1"/>
  <c r="U84" i="43" s="1"/>
  <c r="J84" i="43"/>
  <c r="M84" i="43" s="1"/>
  <c r="Q83" i="43"/>
  <c r="S83" i="43" s="1"/>
  <c r="U83" i="43" s="1"/>
  <c r="J83" i="43"/>
  <c r="M83" i="43" s="1"/>
  <c r="Q82" i="43"/>
  <c r="S82" i="43" s="1"/>
  <c r="U82" i="43" s="1"/>
  <c r="J82" i="43"/>
  <c r="M82" i="43" s="1"/>
  <c r="Q81" i="43"/>
  <c r="S81" i="43" s="1"/>
  <c r="U81" i="43" s="1"/>
  <c r="J81" i="43"/>
  <c r="M81" i="43" s="1"/>
  <c r="Q80" i="43"/>
  <c r="S80" i="43" s="1"/>
  <c r="U80" i="43" s="1"/>
  <c r="J80" i="43"/>
  <c r="M80" i="43" s="1"/>
  <c r="Q79" i="43"/>
  <c r="S79" i="43" s="1"/>
  <c r="U79" i="43" s="1"/>
  <c r="J79" i="43"/>
  <c r="M79" i="43" s="1"/>
  <c r="Q78" i="43"/>
  <c r="S78" i="43" s="1"/>
  <c r="U78" i="43" s="1"/>
  <c r="J78" i="43"/>
  <c r="M78" i="43" s="1"/>
  <c r="Q77" i="43"/>
  <c r="S77" i="43" s="1"/>
  <c r="U77" i="43" s="1"/>
  <c r="J77" i="43"/>
  <c r="M77" i="43" s="1"/>
  <c r="Q76" i="43"/>
  <c r="S76" i="43" s="1"/>
  <c r="U76" i="43" s="1"/>
  <c r="J76" i="43"/>
  <c r="M76" i="43" s="1"/>
  <c r="Q75" i="43"/>
  <c r="S75" i="43" s="1"/>
  <c r="U75" i="43" s="1"/>
  <c r="J75" i="43"/>
  <c r="M75" i="43" s="1"/>
  <c r="Q74" i="43"/>
  <c r="S74" i="43" s="1"/>
  <c r="U74" i="43" s="1"/>
  <c r="J74" i="43"/>
  <c r="M74" i="43" s="1"/>
  <c r="Q73" i="43"/>
  <c r="S73" i="43" s="1"/>
  <c r="U73" i="43" s="1"/>
  <c r="J73" i="43"/>
  <c r="M73" i="43" s="1"/>
  <c r="Q72" i="43"/>
  <c r="S72" i="43" s="1"/>
  <c r="U72" i="43" s="1"/>
  <c r="J72" i="43"/>
  <c r="M72" i="43" s="1"/>
  <c r="Q71" i="43"/>
  <c r="S71" i="43" s="1"/>
  <c r="U71" i="43" s="1"/>
  <c r="J71" i="43"/>
  <c r="M71" i="43" s="1"/>
  <c r="Q70" i="43"/>
  <c r="S70" i="43" s="1"/>
  <c r="U70" i="43" s="1"/>
  <c r="J70" i="43"/>
  <c r="M70" i="43" s="1"/>
  <c r="Q69" i="43"/>
  <c r="S69" i="43" s="1"/>
  <c r="U69" i="43" s="1"/>
  <c r="J69" i="43"/>
  <c r="M69" i="43" s="1"/>
  <c r="Q68" i="43"/>
  <c r="S68" i="43" s="1"/>
  <c r="U68" i="43" s="1"/>
  <c r="J68" i="43"/>
  <c r="M68" i="43" s="1"/>
  <c r="Q67" i="43"/>
  <c r="S67" i="43" s="1"/>
  <c r="U67" i="43" s="1"/>
  <c r="J67" i="43"/>
  <c r="M67" i="43" s="1"/>
  <c r="Q66" i="43"/>
  <c r="S66" i="43" s="1"/>
  <c r="U66" i="43" s="1"/>
  <c r="J66" i="43"/>
  <c r="M66" i="43" s="1"/>
  <c r="Q65" i="43"/>
  <c r="S65" i="43" s="1"/>
  <c r="U65" i="43" s="1"/>
  <c r="J65" i="43"/>
  <c r="M65" i="43" s="1"/>
  <c r="Q64" i="43"/>
  <c r="S64" i="43" s="1"/>
  <c r="U64" i="43" s="1"/>
  <c r="J64" i="43"/>
  <c r="M64" i="43" s="1"/>
  <c r="Q63" i="43"/>
  <c r="S63" i="43" s="1"/>
  <c r="U63" i="43" s="1"/>
  <c r="J63" i="43"/>
  <c r="M63" i="43" s="1"/>
  <c r="Q62" i="43"/>
  <c r="S62" i="43" s="1"/>
  <c r="U62" i="43" s="1"/>
  <c r="J62" i="43"/>
  <c r="M62" i="43" s="1"/>
  <c r="Q61" i="43"/>
  <c r="S61" i="43" s="1"/>
  <c r="U61" i="43" s="1"/>
  <c r="J61" i="43"/>
  <c r="M61" i="43" s="1"/>
  <c r="Q60" i="43"/>
  <c r="S60" i="43" s="1"/>
  <c r="U60" i="43" s="1"/>
  <c r="J60" i="43"/>
  <c r="M60" i="43" s="1"/>
  <c r="Q59" i="43"/>
  <c r="S59" i="43" s="1"/>
  <c r="U59" i="43" s="1"/>
  <c r="J59" i="43"/>
  <c r="M59" i="43" s="1"/>
  <c r="Q58" i="43"/>
  <c r="S58" i="43" s="1"/>
  <c r="U58" i="43" s="1"/>
  <c r="J58" i="43"/>
  <c r="M58" i="43" s="1"/>
  <c r="Q57" i="43"/>
  <c r="S57" i="43" s="1"/>
  <c r="U57" i="43" s="1"/>
  <c r="J57" i="43"/>
  <c r="M57" i="43" s="1"/>
  <c r="Q56" i="43"/>
  <c r="S56" i="43" s="1"/>
  <c r="U56" i="43" s="1"/>
  <c r="J56" i="43"/>
  <c r="M56" i="43" s="1"/>
  <c r="Q55" i="43"/>
  <c r="S55" i="43" s="1"/>
  <c r="U55" i="43" s="1"/>
  <c r="J55" i="43"/>
  <c r="M55" i="43" s="1"/>
  <c r="Q54" i="43"/>
  <c r="S54" i="43" s="1"/>
  <c r="U54" i="43" s="1"/>
  <c r="J54" i="43"/>
  <c r="M54" i="43" s="1"/>
  <c r="Q53" i="43"/>
  <c r="S53" i="43" s="1"/>
  <c r="U53" i="43" s="1"/>
  <c r="J53" i="43"/>
  <c r="M53" i="43" s="1"/>
  <c r="Q52" i="43"/>
  <c r="S52" i="43" s="1"/>
  <c r="U52" i="43" s="1"/>
  <c r="J52" i="43"/>
  <c r="M52" i="43" s="1"/>
  <c r="Q51" i="43"/>
  <c r="S51" i="43" s="1"/>
  <c r="U51" i="43" s="1"/>
  <c r="J51" i="43"/>
  <c r="M51" i="43" s="1"/>
  <c r="Q50" i="43"/>
  <c r="S50" i="43" s="1"/>
  <c r="U50" i="43" s="1"/>
  <c r="J50" i="43"/>
  <c r="M50" i="43" s="1"/>
  <c r="Q49" i="43"/>
  <c r="S49" i="43" s="1"/>
  <c r="U49" i="43" s="1"/>
  <c r="J49" i="43"/>
  <c r="M49" i="43" s="1"/>
  <c r="Q48" i="43"/>
  <c r="S48" i="43" s="1"/>
  <c r="U48" i="43" s="1"/>
  <c r="J48" i="43"/>
  <c r="M48" i="43" s="1"/>
  <c r="Q47" i="43"/>
  <c r="S47" i="43" s="1"/>
  <c r="U47" i="43" s="1"/>
  <c r="J47" i="43"/>
  <c r="M47" i="43" s="1"/>
  <c r="Q46" i="43"/>
  <c r="S46" i="43" s="1"/>
  <c r="U46" i="43" s="1"/>
  <c r="J46" i="43"/>
  <c r="M46" i="43" s="1"/>
  <c r="Q45" i="43"/>
  <c r="S45" i="43" s="1"/>
  <c r="U45" i="43" s="1"/>
  <c r="J45" i="43"/>
  <c r="M45" i="43" s="1"/>
  <c r="Q44" i="43"/>
  <c r="S44" i="43" s="1"/>
  <c r="U44" i="43" s="1"/>
  <c r="J44" i="43"/>
  <c r="M44" i="43" s="1"/>
  <c r="Q43" i="43"/>
  <c r="S43" i="43" s="1"/>
  <c r="U43" i="43" s="1"/>
  <c r="J43" i="43"/>
  <c r="M43" i="43" s="1"/>
  <c r="Q42" i="43"/>
  <c r="S42" i="43" s="1"/>
  <c r="U42" i="43" s="1"/>
  <c r="J42" i="43"/>
  <c r="M42" i="43" s="1"/>
  <c r="Q41" i="43"/>
  <c r="S41" i="43" s="1"/>
  <c r="U41" i="43" s="1"/>
  <c r="J41" i="43"/>
  <c r="M41" i="43" s="1"/>
  <c r="Q40" i="43"/>
  <c r="S40" i="43" s="1"/>
  <c r="U40" i="43" s="1"/>
  <c r="J40" i="43"/>
  <c r="M40" i="43" s="1"/>
  <c r="Q39" i="43"/>
  <c r="S39" i="43" s="1"/>
  <c r="U39" i="43" s="1"/>
  <c r="J39" i="43"/>
  <c r="M39" i="43" s="1"/>
  <c r="Q38" i="43"/>
  <c r="S38" i="43" s="1"/>
  <c r="U38" i="43" s="1"/>
  <c r="J38" i="43"/>
  <c r="M38" i="43" s="1"/>
  <c r="Q37" i="43"/>
  <c r="S37" i="43" s="1"/>
  <c r="U37" i="43" s="1"/>
  <c r="J37" i="43"/>
  <c r="M37" i="43" s="1"/>
  <c r="Q36" i="43"/>
  <c r="S36" i="43" s="1"/>
  <c r="U36" i="43" s="1"/>
  <c r="J36" i="43"/>
  <c r="M36" i="43" s="1"/>
  <c r="Q35" i="43"/>
  <c r="S35" i="43" s="1"/>
  <c r="U35" i="43" s="1"/>
  <c r="J35" i="43"/>
  <c r="M35" i="43" s="1"/>
  <c r="Q34" i="43"/>
  <c r="S34" i="43" s="1"/>
  <c r="U34" i="43" s="1"/>
  <c r="J34" i="43"/>
  <c r="M34" i="43" s="1"/>
  <c r="Q33" i="43"/>
  <c r="S33" i="43" s="1"/>
  <c r="U33" i="43" s="1"/>
  <c r="J33" i="43"/>
  <c r="M33" i="43" s="1"/>
  <c r="Q32" i="43"/>
  <c r="S32" i="43" s="1"/>
  <c r="U32" i="43" s="1"/>
  <c r="J32" i="43"/>
  <c r="M32" i="43" s="1"/>
  <c r="Q31" i="43"/>
  <c r="S31" i="43" s="1"/>
  <c r="U31" i="43" s="1"/>
  <c r="J31" i="43"/>
  <c r="M31" i="43" s="1"/>
  <c r="Q30" i="43"/>
  <c r="S30" i="43" s="1"/>
  <c r="U30" i="43" s="1"/>
  <c r="J30" i="43"/>
  <c r="M30" i="43" s="1"/>
  <c r="Q29" i="43"/>
  <c r="S29" i="43" s="1"/>
  <c r="U29" i="43" s="1"/>
  <c r="J29" i="43"/>
  <c r="M29" i="43" s="1"/>
  <c r="Q28" i="43"/>
  <c r="S28" i="43" s="1"/>
  <c r="U28" i="43" s="1"/>
  <c r="J28" i="43"/>
  <c r="M28" i="43" s="1"/>
  <c r="Q27" i="43"/>
  <c r="S27" i="43" s="1"/>
  <c r="U27" i="43" s="1"/>
  <c r="J27" i="43"/>
  <c r="M27" i="43" s="1"/>
  <c r="Q26" i="43"/>
  <c r="S26" i="43" s="1"/>
  <c r="U26" i="43" s="1"/>
  <c r="J26" i="43"/>
  <c r="M26" i="43" s="1"/>
  <c r="Q25" i="43"/>
  <c r="S25" i="43" s="1"/>
  <c r="U25" i="43" s="1"/>
  <c r="J25" i="43"/>
  <c r="M25" i="43" s="1"/>
  <c r="Q24" i="43"/>
  <c r="S24" i="43" s="1"/>
  <c r="U24" i="43" s="1"/>
  <c r="J24" i="43"/>
  <c r="M24" i="43" s="1"/>
  <c r="Q23" i="43"/>
  <c r="S23" i="43" s="1"/>
  <c r="U23" i="43" s="1"/>
  <c r="J23" i="43"/>
  <c r="M23" i="43" s="1"/>
  <c r="Q22" i="43"/>
  <c r="S22" i="43" s="1"/>
  <c r="U22" i="43" s="1"/>
  <c r="J22" i="43"/>
  <c r="M22" i="43" s="1"/>
  <c r="Q21" i="43"/>
  <c r="S21" i="43" s="1"/>
  <c r="U21" i="43" s="1"/>
  <c r="J21" i="43"/>
  <c r="M21" i="43" s="1"/>
  <c r="Q20" i="43"/>
  <c r="S20" i="43" s="1"/>
  <c r="U20" i="43" s="1"/>
  <c r="J20" i="43"/>
  <c r="M20" i="43" s="1"/>
  <c r="Q19" i="43"/>
  <c r="S19" i="43" s="1"/>
  <c r="U19" i="43" s="1"/>
  <c r="J19" i="43"/>
  <c r="M19" i="43" s="1"/>
  <c r="Q18" i="43"/>
  <c r="S18" i="43" s="1"/>
  <c r="U18" i="43" s="1"/>
  <c r="J18" i="43"/>
  <c r="M18" i="43" s="1"/>
  <c r="Q17" i="43"/>
  <c r="S17" i="43" s="1"/>
  <c r="U17" i="43" s="1"/>
  <c r="J17" i="43"/>
  <c r="M17" i="43" s="1"/>
  <c r="Q16" i="43"/>
  <c r="S16" i="43" s="1"/>
  <c r="U16" i="43" s="1"/>
  <c r="J16" i="43"/>
  <c r="M16" i="43" s="1"/>
  <c r="Q15" i="43"/>
  <c r="S15" i="43" s="1"/>
  <c r="U15" i="43" s="1"/>
  <c r="J15" i="43"/>
  <c r="M15" i="43" s="1"/>
  <c r="Q14" i="43"/>
  <c r="S14" i="43" s="1"/>
  <c r="U14" i="43" s="1"/>
  <c r="J14" i="43"/>
  <c r="M14" i="43" s="1"/>
  <c r="Q13" i="43"/>
  <c r="S13" i="43" s="1"/>
  <c r="U13" i="43" s="1"/>
  <c r="J13" i="43"/>
  <c r="M13" i="43" s="1"/>
  <c r="Q12" i="43"/>
  <c r="S12" i="43" s="1"/>
  <c r="U12" i="43" s="1"/>
  <c r="J12" i="43"/>
  <c r="M12" i="43" s="1"/>
  <c r="Q11" i="43"/>
  <c r="S11" i="43" s="1"/>
  <c r="U11" i="43" s="1"/>
  <c r="J11" i="43"/>
  <c r="M11" i="43" s="1"/>
  <c r="Q10" i="43"/>
  <c r="S10" i="43" s="1"/>
  <c r="U10" i="43" s="1"/>
  <c r="J10" i="43"/>
  <c r="M10" i="43" s="1"/>
  <c r="Q9" i="43"/>
  <c r="S9" i="43" s="1"/>
  <c r="U9" i="43" s="1"/>
  <c r="J9" i="43"/>
  <c r="M9" i="43" s="1"/>
  <c r="S8" i="43"/>
  <c r="U8" i="43" s="1"/>
  <c r="J8" i="43"/>
  <c r="M8" i="43" s="1"/>
  <c r="S7" i="43"/>
  <c r="U7" i="43" s="1"/>
  <c r="J7" i="43"/>
  <c r="M7" i="43" s="1"/>
  <c r="S6" i="43"/>
  <c r="U6" i="43" s="1"/>
  <c r="J6" i="43"/>
  <c r="M6" i="43" s="1"/>
  <c r="S5" i="43"/>
  <c r="U5" i="43" s="1"/>
  <c r="J5" i="43"/>
  <c r="M5" i="43" s="1"/>
  <c r="O244" i="42"/>
  <c r="N244" i="42"/>
  <c r="N245" i="42" s="1"/>
  <c r="N246" i="42" s="1"/>
  <c r="M244" i="42"/>
  <c r="N12" i="15"/>
  <c r="K234" i="42"/>
  <c r="J231" i="42"/>
  <c r="J210" i="42"/>
  <c r="M210" i="42" s="1"/>
  <c r="J209" i="42"/>
  <c r="M209" i="42" s="1"/>
  <c r="J208" i="42"/>
  <c r="M208" i="42" s="1"/>
  <c r="J207" i="42"/>
  <c r="M207" i="42" s="1"/>
  <c r="J206" i="42"/>
  <c r="M206" i="42" s="1"/>
  <c r="J205" i="42"/>
  <c r="M205" i="42" s="1"/>
  <c r="J204" i="42"/>
  <c r="M204" i="42" s="1"/>
  <c r="J203" i="42"/>
  <c r="M203" i="42" s="1"/>
  <c r="J202" i="42"/>
  <c r="M202" i="42" s="1"/>
  <c r="J201" i="42"/>
  <c r="M201" i="42" s="1"/>
  <c r="J200" i="42"/>
  <c r="M200" i="42" s="1"/>
  <c r="J199" i="42"/>
  <c r="M199" i="42" s="1"/>
  <c r="J198" i="42"/>
  <c r="M198" i="42" s="1"/>
  <c r="J197" i="42"/>
  <c r="M197" i="42" s="1"/>
  <c r="J196" i="42"/>
  <c r="M196" i="42" s="1"/>
  <c r="J195" i="42"/>
  <c r="M195" i="42" s="1"/>
  <c r="J194" i="42"/>
  <c r="M194" i="42" s="1"/>
  <c r="J193" i="42"/>
  <c r="M193" i="42" s="1"/>
  <c r="J192" i="42"/>
  <c r="M192" i="42" s="1"/>
  <c r="J191" i="42"/>
  <c r="M191" i="42" s="1"/>
  <c r="J190" i="42"/>
  <c r="M190" i="42" s="1"/>
  <c r="M189" i="42"/>
  <c r="J188" i="42"/>
  <c r="M188" i="42" s="1"/>
  <c r="J187" i="42"/>
  <c r="M187" i="42" s="1"/>
  <c r="J186" i="42"/>
  <c r="M186" i="42" s="1"/>
  <c r="J185" i="42"/>
  <c r="M185" i="42" s="1"/>
  <c r="J184" i="42"/>
  <c r="M184" i="42" s="1"/>
  <c r="J183" i="42"/>
  <c r="M183" i="42" s="1"/>
  <c r="J182" i="42"/>
  <c r="M182" i="42" s="1"/>
  <c r="J181" i="42"/>
  <c r="M181" i="42" s="1"/>
  <c r="J180" i="42"/>
  <c r="M180" i="42" s="1"/>
  <c r="J179" i="42"/>
  <c r="M179" i="42" s="1"/>
  <c r="J178" i="42"/>
  <c r="M178" i="42" s="1"/>
  <c r="J177" i="42"/>
  <c r="M177" i="42" s="1"/>
  <c r="J176" i="42"/>
  <c r="M176" i="42" s="1"/>
  <c r="J175" i="42"/>
  <c r="M175" i="42" s="1"/>
  <c r="J174" i="42"/>
  <c r="M174" i="42" s="1"/>
  <c r="J173" i="42"/>
  <c r="M173" i="42" s="1"/>
  <c r="J172" i="42"/>
  <c r="M172" i="42" s="1"/>
  <c r="J171" i="42"/>
  <c r="M171" i="42" s="1"/>
  <c r="J170" i="42"/>
  <c r="M170" i="42" s="1"/>
  <c r="J169" i="42"/>
  <c r="M169" i="42" s="1"/>
  <c r="J168" i="42"/>
  <c r="M168" i="42" s="1"/>
  <c r="J167" i="42"/>
  <c r="M167" i="42" s="1"/>
  <c r="J166" i="42"/>
  <c r="M166" i="42" s="1"/>
  <c r="J165" i="42"/>
  <c r="M165" i="42" s="1"/>
  <c r="J164" i="42"/>
  <c r="M164" i="42" s="1"/>
  <c r="J163" i="42"/>
  <c r="M163" i="42" s="1"/>
  <c r="J162" i="42"/>
  <c r="M162" i="42" s="1"/>
  <c r="J161" i="42"/>
  <c r="M161" i="42" s="1"/>
  <c r="J160" i="42"/>
  <c r="M160" i="42" s="1"/>
  <c r="J159" i="42"/>
  <c r="M159" i="42" s="1"/>
  <c r="J158" i="42"/>
  <c r="M158" i="42" s="1"/>
  <c r="J157" i="42"/>
  <c r="M157" i="42" s="1"/>
  <c r="J156" i="42"/>
  <c r="M156" i="42" s="1"/>
  <c r="J155" i="42"/>
  <c r="M155" i="42" s="1"/>
  <c r="J154" i="42"/>
  <c r="M154" i="42" s="1"/>
  <c r="J153" i="42"/>
  <c r="M153" i="42" s="1"/>
  <c r="J152" i="42"/>
  <c r="M152" i="42" s="1"/>
  <c r="J151" i="42"/>
  <c r="M151" i="42" s="1"/>
  <c r="J150" i="42"/>
  <c r="M150" i="42" s="1"/>
  <c r="J149" i="42"/>
  <c r="M149" i="42" s="1"/>
  <c r="J148" i="42"/>
  <c r="M148" i="42" s="1"/>
  <c r="J147" i="42"/>
  <c r="M147" i="42" s="1"/>
  <c r="J146" i="42"/>
  <c r="M146" i="42" s="1"/>
  <c r="J145" i="42"/>
  <c r="M145" i="42" s="1"/>
  <c r="J144" i="42"/>
  <c r="M144" i="42" s="1"/>
  <c r="J143" i="42"/>
  <c r="M143" i="42" s="1"/>
  <c r="J142" i="42"/>
  <c r="M142" i="42" s="1"/>
  <c r="J141" i="42"/>
  <c r="M141" i="42" s="1"/>
  <c r="J140" i="42"/>
  <c r="M140" i="42" s="1"/>
  <c r="J139" i="42"/>
  <c r="M139" i="42" s="1"/>
  <c r="J138" i="42"/>
  <c r="M138" i="42" s="1"/>
  <c r="J137" i="42"/>
  <c r="M137" i="42" s="1"/>
  <c r="J136" i="42"/>
  <c r="M136" i="42" s="1"/>
  <c r="J135" i="42"/>
  <c r="M135" i="42" s="1"/>
  <c r="J134" i="42"/>
  <c r="M134" i="42" s="1"/>
  <c r="J133" i="42"/>
  <c r="M133" i="42" s="1"/>
  <c r="J132" i="42"/>
  <c r="M132" i="42" s="1"/>
  <c r="J131" i="42"/>
  <c r="M131" i="42" s="1"/>
  <c r="J130" i="42"/>
  <c r="M130" i="42" s="1"/>
  <c r="J129" i="42"/>
  <c r="M129" i="42" s="1"/>
  <c r="J128" i="42"/>
  <c r="M128" i="42" s="1"/>
  <c r="J127" i="42"/>
  <c r="M127" i="42" s="1"/>
  <c r="J126" i="42"/>
  <c r="M126" i="42" s="1"/>
  <c r="J125" i="42"/>
  <c r="M125" i="42" s="1"/>
  <c r="J124" i="42"/>
  <c r="M124" i="42" s="1"/>
  <c r="J123" i="42"/>
  <c r="M123" i="42" s="1"/>
  <c r="J122" i="42"/>
  <c r="M122" i="42" s="1"/>
  <c r="J121" i="42"/>
  <c r="M121" i="42" s="1"/>
  <c r="J120" i="42"/>
  <c r="M120" i="42" s="1"/>
  <c r="J119" i="42"/>
  <c r="M119" i="42" s="1"/>
  <c r="J118" i="42"/>
  <c r="M118" i="42" s="1"/>
  <c r="J117" i="42"/>
  <c r="M117" i="42" s="1"/>
  <c r="J116" i="42"/>
  <c r="M116" i="42" s="1"/>
  <c r="J115" i="42"/>
  <c r="M115" i="42" s="1"/>
  <c r="J114" i="42"/>
  <c r="M114" i="42" s="1"/>
  <c r="J113" i="42"/>
  <c r="M113" i="42" s="1"/>
  <c r="J112" i="42"/>
  <c r="M112" i="42" s="1"/>
  <c r="J111" i="42"/>
  <c r="M111" i="42" s="1"/>
  <c r="J110" i="42"/>
  <c r="M110" i="42" s="1"/>
  <c r="J109" i="42"/>
  <c r="M109" i="42" s="1"/>
  <c r="J108" i="42"/>
  <c r="M108" i="42" s="1"/>
  <c r="X107" i="42"/>
  <c r="J107" i="42"/>
  <c r="M107" i="42" s="1"/>
  <c r="J106" i="42"/>
  <c r="M106" i="42" s="1"/>
  <c r="Z105" i="42"/>
  <c r="J105" i="42"/>
  <c r="M105" i="42" s="1"/>
  <c r="Q104" i="42"/>
  <c r="S104" i="42" s="1"/>
  <c r="U104" i="42" s="1"/>
  <c r="J104" i="42"/>
  <c r="M104" i="42" s="1"/>
  <c r="Q103" i="42"/>
  <c r="S103" i="42" s="1"/>
  <c r="U103" i="42" s="1"/>
  <c r="J103" i="42"/>
  <c r="M103" i="42" s="1"/>
  <c r="Q102" i="42"/>
  <c r="S102" i="42" s="1"/>
  <c r="U102" i="42" s="1"/>
  <c r="J102" i="42"/>
  <c r="M102" i="42" s="1"/>
  <c r="Q101" i="42"/>
  <c r="S101" i="42" s="1"/>
  <c r="U101" i="42" s="1"/>
  <c r="J101" i="42"/>
  <c r="M101" i="42" s="1"/>
  <c r="Q100" i="42"/>
  <c r="S100" i="42" s="1"/>
  <c r="U100" i="42" s="1"/>
  <c r="J100" i="42"/>
  <c r="M100" i="42" s="1"/>
  <c r="Q99" i="42"/>
  <c r="S99" i="42" s="1"/>
  <c r="U99" i="42" s="1"/>
  <c r="J99" i="42"/>
  <c r="M99" i="42" s="1"/>
  <c r="Q98" i="42"/>
  <c r="S98" i="42" s="1"/>
  <c r="U98" i="42" s="1"/>
  <c r="J98" i="42"/>
  <c r="M98" i="42" s="1"/>
  <c r="Q97" i="42"/>
  <c r="S97" i="42" s="1"/>
  <c r="U97" i="42" s="1"/>
  <c r="J97" i="42"/>
  <c r="M97" i="42" s="1"/>
  <c r="Q96" i="42"/>
  <c r="S96" i="42" s="1"/>
  <c r="U96" i="42" s="1"/>
  <c r="J96" i="42"/>
  <c r="M96" i="42" s="1"/>
  <c r="Q95" i="42"/>
  <c r="S95" i="42" s="1"/>
  <c r="U95" i="42" s="1"/>
  <c r="J95" i="42"/>
  <c r="M95" i="42" s="1"/>
  <c r="Q94" i="42"/>
  <c r="S94" i="42" s="1"/>
  <c r="U94" i="42" s="1"/>
  <c r="J94" i="42"/>
  <c r="M94" i="42" s="1"/>
  <c r="Q93" i="42"/>
  <c r="S93" i="42" s="1"/>
  <c r="U93" i="42" s="1"/>
  <c r="J93" i="42"/>
  <c r="M93" i="42" s="1"/>
  <c r="Q92" i="42"/>
  <c r="S92" i="42" s="1"/>
  <c r="U92" i="42" s="1"/>
  <c r="J92" i="42"/>
  <c r="M92" i="42" s="1"/>
  <c r="Q91" i="42"/>
  <c r="S91" i="42" s="1"/>
  <c r="U91" i="42" s="1"/>
  <c r="J91" i="42"/>
  <c r="M91" i="42" s="1"/>
  <c r="Q90" i="42"/>
  <c r="S90" i="42" s="1"/>
  <c r="U90" i="42" s="1"/>
  <c r="J90" i="42"/>
  <c r="M90" i="42" s="1"/>
  <c r="Q89" i="42"/>
  <c r="S89" i="42" s="1"/>
  <c r="U89" i="42" s="1"/>
  <c r="J89" i="42"/>
  <c r="M89" i="42" s="1"/>
  <c r="Q88" i="42"/>
  <c r="S88" i="42" s="1"/>
  <c r="U88" i="42" s="1"/>
  <c r="J88" i="42"/>
  <c r="M88" i="42" s="1"/>
  <c r="Q87" i="42"/>
  <c r="S87" i="42" s="1"/>
  <c r="U87" i="42" s="1"/>
  <c r="J87" i="42"/>
  <c r="M87" i="42" s="1"/>
  <c r="Q86" i="42"/>
  <c r="S86" i="42" s="1"/>
  <c r="U86" i="42" s="1"/>
  <c r="J86" i="42"/>
  <c r="M86" i="42" s="1"/>
  <c r="Q85" i="42"/>
  <c r="S85" i="42" s="1"/>
  <c r="U85" i="42" s="1"/>
  <c r="J85" i="42"/>
  <c r="M85" i="42" s="1"/>
  <c r="Q84" i="42"/>
  <c r="S84" i="42" s="1"/>
  <c r="U84" i="42" s="1"/>
  <c r="J84" i="42"/>
  <c r="M84" i="42" s="1"/>
  <c r="Q83" i="42"/>
  <c r="S83" i="42" s="1"/>
  <c r="U83" i="42" s="1"/>
  <c r="J83" i="42"/>
  <c r="M83" i="42" s="1"/>
  <c r="Q82" i="42"/>
  <c r="S82" i="42" s="1"/>
  <c r="U82" i="42" s="1"/>
  <c r="J82" i="42"/>
  <c r="M82" i="42" s="1"/>
  <c r="Q81" i="42"/>
  <c r="S81" i="42" s="1"/>
  <c r="U81" i="42" s="1"/>
  <c r="J81" i="42"/>
  <c r="M81" i="42" s="1"/>
  <c r="Q80" i="42"/>
  <c r="S80" i="42" s="1"/>
  <c r="U80" i="42" s="1"/>
  <c r="J80" i="42"/>
  <c r="M80" i="42" s="1"/>
  <c r="Q79" i="42"/>
  <c r="S79" i="42" s="1"/>
  <c r="U79" i="42" s="1"/>
  <c r="J79" i="42"/>
  <c r="M79" i="42" s="1"/>
  <c r="Q78" i="42"/>
  <c r="S78" i="42" s="1"/>
  <c r="U78" i="42" s="1"/>
  <c r="J78" i="42"/>
  <c r="M78" i="42" s="1"/>
  <c r="Q77" i="42"/>
  <c r="S77" i="42" s="1"/>
  <c r="U77" i="42" s="1"/>
  <c r="J77" i="42"/>
  <c r="M77" i="42" s="1"/>
  <c r="Q76" i="42"/>
  <c r="S76" i="42" s="1"/>
  <c r="U76" i="42" s="1"/>
  <c r="J76" i="42"/>
  <c r="M76" i="42" s="1"/>
  <c r="Q75" i="42"/>
  <c r="S75" i="42" s="1"/>
  <c r="U75" i="42" s="1"/>
  <c r="J75" i="42"/>
  <c r="M75" i="42" s="1"/>
  <c r="Q74" i="42"/>
  <c r="S74" i="42" s="1"/>
  <c r="U74" i="42" s="1"/>
  <c r="J74" i="42"/>
  <c r="M74" i="42" s="1"/>
  <c r="Q73" i="42"/>
  <c r="S73" i="42" s="1"/>
  <c r="U73" i="42" s="1"/>
  <c r="J73" i="42"/>
  <c r="M73" i="42" s="1"/>
  <c r="Q72" i="42"/>
  <c r="S72" i="42" s="1"/>
  <c r="U72" i="42" s="1"/>
  <c r="J72" i="42"/>
  <c r="M72" i="42" s="1"/>
  <c r="Q71" i="42"/>
  <c r="S71" i="42" s="1"/>
  <c r="U71" i="42" s="1"/>
  <c r="J71" i="42"/>
  <c r="M71" i="42" s="1"/>
  <c r="Q70" i="42"/>
  <c r="S70" i="42" s="1"/>
  <c r="U70" i="42" s="1"/>
  <c r="J70" i="42"/>
  <c r="M70" i="42" s="1"/>
  <c r="Q69" i="42"/>
  <c r="S69" i="42" s="1"/>
  <c r="U69" i="42" s="1"/>
  <c r="J69" i="42"/>
  <c r="M69" i="42" s="1"/>
  <c r="Q68" i="42"/>
  <c r="S68" i="42" s="1"/>
  <c r="U68" i="42" s="1"/>
  <c r="J68" i="42"/>
  <c r="M68" i="42" s="1"/>
  <c r="Q67" i="42"/>
  <c r="S67" i="42" s="1"/>
  <c r="U67" i="42" s="1"/>
  <c r="J67" i="42"/>
  <c r="M67" i="42" s="1"/>
  <c r="Q66" i="42"/>
  <c r="S66" i="42" s="1"/>
  <c r="U66" i="42" s="1"/>
  <c r="J66" i="42"/>
  <c r="M66" i="42" s="1"/>
  <c r="Q65" i="42"/>
  <c r="S65" i="42" s="1"/>
  <c r="U65" i="42" s="1"/>
  <c r="J65" i="42"/>
  <c r="M65" i="42" s="1"/>
  <c r="Q64" i="42"/>
  <c r="S64" i="42" s="1"/>
  <c r="U64" i="42" s="1"/>
  <c r="J64" i="42"/>
  <c r="M64" i="42" s="1"/>
  <c r="Q63" i="42"/>
  <c r="S63" i="42" s="1"/>
  <c r="U63" i="42" s="1"/>
  <c r="J63" i="42"/>
  <c r="M63" i="42" s="1"/>
  <c r="Q62" i="42"/>
  <c r="S62" i="42" s="1"/>
  <c r="U62" i="42" s="1"/>
  <c r="J62" i="42"/>
  <c r="M62" i="42" s="1"/>
  <c r="Q61" i="42"/>
  <c r="S61" i="42" s="1"/>
  <c r="U61" i="42" s="1"/>
  <c r="J61" i="42"/>
  <c r="M61" i="42" s="1"/>
  <c r="Q60" i="42"/>
  <c r="S60" i="42" s="1"/>
  <c r="U60" i="42" s="1"/>
  <c r="J60" i="42"/>
  <c r="M60" i="42" s="1"/>
  <c r="Q59" i="42"/>
  <c r="S59" i="42" s="1"/>
  <c r="U59" i="42" s="1"/>
  <c r="J59" i="42"/>
  <c r="M59" i="42" s="1"/>
  <c r="Q58" i="42"/>
  <c r="S58" i="42" s="1"/>
  <c r="U58" i="42" s="1"/>
  <c r="J58" i="42"/>
  <c r="M58" i="42" s="1"/>
  <c r="Q57" i="42"/>
  <c r="S57" i="42" s="1"/>
  <c r="U57" i="42" s="1"/>
  <c r="J57" i="42"/>
  <c r="M57" i="42" s="1"/>
  <c r="Q56" i="42"/>
  <c r="S56" i="42" s="1"/>
  <c r="U56" i="42" s="1"/>
  <c r="J56" i="42"/>
  <c r="M56" i="42" s="1"/>
  <c r="Q55" i="42"/>
  <c r="S55" i="42" s="1"/>
  <c r="U55" i="42" s="1"/>
  <c r="J55" i="42"/>
  <c r="M55" i="42" s="1"/>
  <c r="Q54" i="42"/>
  <c r="S54" i="42" s="1"/>
  <c r="U54" i="42" s="1"/>
  <c r="J54" i="42"/>
  <c r="M54" i="42" s="1"/>
  <c r="Q53" i="42"/>
  <c r="S53" i="42" s="1"/>
  <c r="U53" i="42" s="1"/>
  <c r="J53" i="42"/>
  <c r="M53" i="42" s="1"/>
  <c r="Q52" i="42"/>
  <c r="S52" i="42" s="1"/>
  <c r="U52" i="42" s="1"/>
  <c r="J52" i="42"/>
  <c r="M52" i="42" s="1"/>
  <c r="Q51" i="42"/>
  <c r="S51" i="42" s="1"/>
  <c r="U51" i="42" s="1"/>
  <c r="J51" i="42"/>
  <c r="M51" i="42" s="1"/>
  <c r="Q50" i="42"/>
  <c r="S50" i="42" s="1"/>
  <c r="U50" i="42" s="1"/>
  <c r="J50" i="42"/>
  <c r="M50" i="42" s="1"/>
  <c r="Q49" i="42"/>
  <c r="S49" i="42" s="1"/>
  <c r="U49" i="42" s="1"/>
  <c r="J49" i="42"/>
  <c r="M49" i="42" s="1"/>
  <c r="Q48" i="42"/>
  <c r="S48" i="42" s="1"/>
  <c r="U48" i="42" s="1"/>
  <c r="J48" i="42"/>
  <c r="M48" i="42" s="1"/>
  <c r="Q47" i="42"/>
  <c r="S47" i="42" s="1"/>
  <c r="U47" i="42" s="1"/>
  <c r="J47" i="42"/>
  <c r="M47" i="42" s="1"/>
  <c r="Q46" i="42"/>
  <c r="S46" i="42" s="1"/>
  <c r="U46" i="42" s="1"/>
  <c r="J46" i="42"/>
  <c r="M46" i="42" s="1"/>
  <c r="Q45" i="42"/>
  <c r="S45" i="42" s="1"/>
  <c r="U45" i="42" s="1"/>
  <c r="J45" i="42"/>
  <c r="M45" i="42" s="1"/>
  <c r="Q44" i="42"/>
  <c r="S44" i="42" s="1"/>
  <c r="U44" i="42" s="1"/>
  <c r="J44" i="42"/>
  <c r="M44" i="42" s="1"/>
  <c r="Q43" i="42"/>
  <c r="S43" i="42" s="1"/>
  <c r="U43" i="42" s="1"/>
  <c r="J43" i="42"/>
  <c r="M43" i="42" s="1"/>
  <c r="Q42" i="42"/>
  <c r="S42" i="42" s="1"/>
  <c r="U42" i="42" s="1"/>
  <c r="J42" i="42"/>
  <c r="M42" i="42" s="1"/>
  <c r="Q41" i="42"/>
  <c r="S41" i="42" s="1"/>
  <c r="U41" i="42" s="1"/>
  <c r="J41" i="42"/>
  <c r="M41" i="42" s="1"/>
  <c r="Q40" i="42"/>
  <c r="S40" i="42" s="1"/>
  <c r="U40" i="42" s="1"/>
  <c r="J40" i="42"/>
  <c r="M40" i="42" s="1"/>
  <c r="Q39" i="42"/>
  <c r="S39" i="42" s="1"/>
  <c r="U39" i="42" s="1"/>
  <c r="J39" i="42"/>
  <c r="M39" i="42" s="1"/>
  <c r="Q38" i="42"/>
  <c r="S38" i="42" s="1"/>
  <c r="U38" i="42" s="1"/>
  <c r="J38" i="42"/>
  <c r="M38" i="42" s="1"/>
  <c r="Q37" i="42"/>
  <c r="S37" i="42" s="1"/>
  <c r="U37" i="42" s="1"/>
  <c r="J37" i="42"/>
  <c r="M37" i="42" s="1"/>
  <c r="Q36" i="42"/>
  <c r="S36" i="42" s="1"/>
  <c r="U36" i="42" s="1"/>
  <c r="J36" i="42"/>
  <c r="M36" i="42" s="1"/>
  <c r="Q35" i="42"/>
  <c r="S35" i="42" s="1"/>
  <c r="U35" i="42" s="1"/>
  <c r="J35" i="42"/>
  <c r="M35" i="42" s="1"/>
  <c r="Q34" i="42"/>
  <c r="S34" i="42" s="1"/>
  <c r="U34" i="42" s="1"/>
  <c r="J34" i="42"/>
  <c r="M34" i="42" s="1"/>
  <c r="Q33" i="42"/>
  <c r="S33" i="42" s="1"/>
  <c r="U33" i="42" s="1"/>
  <c r="J33" i="42"/>
  <c r="M33" i="42" s="1"/>
  <c r="Q32" i="42"/>
  <c r="S32" i="42" s="1"/>
  <c r="U32" i="42" s="1"/>
  <c r="J32" i="42"/>
  <c r="M32" i="42" s="1"/>
  <c r="Q31" i="42"/>
  <c r="S31" i="42" s="1"/>
  <c r="U31" i="42" s="1"/>
  <c r="J31" i="42"/>
  <c r="M31" i="42" s="1"/>
  <c r="Q30" i="42"/>
  <c r="S30" i="42" s="1"/>
  <c r="U30" i="42" s="1"/>
  <c r="J30" i="42"/>
  <c r="M30" i="42" s="1"/>
  <c r="Q29" i="42"/>
  <c r="S29" i="42" s="1"/>
  <c r="U29" i="42" s="1"/>
  <c r="J29" i="42"/>
  <c r="M29" i="42" s="1"/>
  <c r="Q28" i="42"/>
  <c r="S28" i="42" s="1"/>
  <c r="U28" i="42" s="1"/>
  <c r="J28" i="42"/>
  <c r="M28" i="42" s="1"/>
  <c r="Q27" i="42"/>
  <c r="S27" i="42" s="1"/>
  <c r="U27" i="42" s="1"/>
  <c r="J27" i="42"/>
  <c r="M27" i="42" s="1"/>
  <c r="Q26" i="42"/>
  <c r="S26" i="42" s="1"/>
  <c r="U26" i="42" s="1"/>
  <c r="J26" i="42"/>
  <c r="M26" i="42" s="1"/>
  <c r="Q25" i="42"/>
  <c r="S25" i="42" s="1"/>
  <c r="U25" i="42" s="1"/>
  <c r="J25" i="42"/>
  <c r="M25" i="42" s="1"/>
  <c r="Q24" i="42"/>
  <c r="S24" i="42" s="1"/>
  <c r="U24" i="42" s="1"/>
  <c r="J24" i="42"/>
  <c r="M24" i="42" s="1"/>
  <c r="Q23" i="42"/>
  <c r="S23" i="42" s="1"/>
  <c r="U23" i="42" s="1"/>
  <c r="J23" i="42"/>
  <c r="M23" i="42" s="1"/>
  <c r="Q22" i="42"/>
  <c r="S22" i="42" s="1"/>
  <c r="U22" i="42" s="1"/>
  <c r="J22" i="42"/>
  <c r="M22" i="42" s="1"/>
  <c r="Q21" i="42"/>
  <c r="S21" i="42" s="1"/>
  <c r="U21" i="42" s="1"/>
  <c r="J21" i="42"/>
  <c r="M21" i="42" s="1"/>
  <c r="Q20" i="42"/>
  <c r="S20" i="42" s="1"/>
  <c r="U20" i="42" s="1"/>
  <c r="J20" i="42"/>
  <c r="M20" i="42" s="1"/>
  <c r="Q19" i="42"/>
  <c r="S19" i="42" s="1"/>
  <c r="U19" i="42" s="1"/>
  <c r="J19" i="42"/>
  <c r="M19" i="42" s="1"/>
  <c r="Q18" i="42"/>
  <c r="S18" i="42" s="1"/>
  <c r="U18" i="42" s="1"/>
  <c r="J18" i="42"/>
  <c r="M18" i="42" s="1"/>
  <c r="Q17" i="42"/>
  <c r="S17" i="42" s="1"/>
  <c r="U17" i="42" s="1"/>
  <c r="J17" i="42"/>
  <c r="M17" i="42" s="1"/>
  <c r="Q16" i="42"/>
  <c r="S16" i="42" s="1"/>
  <c r="U16" i="42" s="1"/>
  <c r="J16" i="42"/>
  <c r="M16" i="42" s="1"/>
  <c r="Q15" i="42"/>
  <c r="S15" i="42" s="1"/>
  <c r="U15" i="42" s="1"/>
  <c r="J15" i="42"/>
  <c r="M15" i="42" s="1"/>
  <c r="Q14" i="42"/>
  <c r="S14" i="42" s="1"/>
  <c r="U14" i="42" s="1"/>
  <c r="J14" i="42"/>
  <c r="M14" i="42" s="1"/>
  <c r="Q13" i="42"/>
  <c r="S13" i="42" s="1"/>
  <c r="U13" i="42" s="1"/>
  <c r="J13" i="42"/>
  <c r="M13" i="42" s="1"/>
  <c r="Q12" i="42"/>
  <c r="S12" i="42" s="1"/>
  <c r="U12" i="42" s="1"/>
  <c r="J12" i="42"/>
  <c r="M12" i="42" s="1"/>
  <c r="Q11" i="42"/>
  <c r="S11" i="42" s="1"/>
  <c r="U11" i="42" s="1"/>
  <c r="J11" i="42"/>
  <c r="M11" i="42" s="1"/>
  <c r="Q10" i="42"/>
  <c r="S10" i="42" s="1"/>
  <c r="U10" i="42" s="1"/>
  <c r="J10" i="42"/>
  <c r="M10" i="42" s="1"/>
  <c r="Q9" i="42"/>
  <c r="S9" i="42" s="1"/>
  <c r="U9" i="42" s="1"/>
  <c r="J9" i="42"/>
  <c r="M9" i="42" s="1"/>
  <c r="S8" i="42"/>
  <c r="U8" i="42" s="1"/>
  <c r="J8" i="42"/>
  <c r="M8" i="42" s="1"/>
  <c r="S7" i="42"/>
  <c r="U7" i="42" s="1"/>
  <c r="J7" i="42"/>
  <c r="M7" i="42" s="1"/>
  <c r="S6" i="42"/>
  <c r="U6" i="42" s="1"/>
  <c r="J6" i="42"/>
  <c r="M6" i="42" s="1"/>
  <c r="S5" i="42"/>
  <c r="U5" i="42" s="1"/>
  <c r="J5" i="42"/>
  <c r="O244" i="41"/>
  <c r="O245" i="41" s="1"/>
  <c r="N244" i="41"/>
  <c r="M244" i="41"/>
  <c r="K237" i="41"/>
  <c r="N11" i="15" s="1"/>
  <c r="J231" i="41"/>
  <c r="J210" i="41"/>
  <c r="M210" i="41" s="1"/>
  <c r="J209" i="41"/>
  <c r="M209" i="41" s="1"/>
  <c r="J208" i="41"/>
  <c r="M208" i="41" s="1"/>
  <c r="J207" i="41"/>
  <c r="M207" i="41" s="1"/>
  <c r="J206" i="41"/>
  <c r="M206" i="41" s="1"/>
  <c r="J205" i="41"/>
  <c r="M205" i="41" s="1"/>
  <c r="J204" i="41"/>
  <c r="M204" i="41" s="1"/>
  <c r="J203" i="41"/>
  <c r="M203" i="41" s="1"/>
  <c r="J202" i="41"/>
  <c r="M202" i="41" s="1"/>
  <c r="J201" i="41"/>
  <c r="M201" i="41" s="1"/>
  <c r="J200" i="41"/>
  <c r="M200" i="41" s="1"/>
  <c r="J199" i="41"/>
  <c r="M199" i="41" s="1"/>
  <c r="J198" i="41"/>
  <c r="M198" i="41" s="1"/>
  <c r="J197" i="41"/>
  <c r="M197" i="41" s="1"/>
  <c r="J196" i="41"/>
  <c r="M196" i="41" s="1"/>
  <c r="J195" i="41"/>
  <c r="M195" i="41" s="1"/>
  <c r="J194" i="41"/>
  <c r="M194" i="41" s="1"/>
  <c r="J193" i="41"/>
  <c r="M193" i="41" s="1"/>
  <c r="J192" i="41"/>
  <c r="M192" i="41" s="1"/>
  <c r="J191" i="41"/>
  <c r="M191" i="41" s="1"/>
  <c r="M190" i="41"/>
  <c r="M189" i="41"/>
  <c r="J188" i="41"/>
  <c r="M188" i="41" s="1"/>
  <c r="J187" i="41"/>
  <c r="M187" i="41" s="1"/>
  <c r="J186" i="41"/>
  <c r="M186" i="41" s="1"/>
  <c r="J185" i="41"/>
  <c r="M185" i="41" s="1"/>
  <c r="J184" i="41"/>
  <c r="M184" i="41" s="1"/>
  <c r="J183" i="41"/>
  <c r="M183" i="41" s="1"/>
  <c r="J182" i="41"/>
  <c r="M182" i="41" s="1"/>
  <c r="J181" i="41"/>
  <c r="M181" i="41" s="1"/>
  <c r="J180" i="41"/>
  <c r="M180" i="41" s="1"/>
  <c r="J179" i="41"/>
  <c r="M179" i="41" s="1"/>
  <c r="J178" i="41"/>
  <c r="M178" i="41" s="1"/>
  <c r="J177" i="41"/>
  <c r="M177" i="41" s="1"/>
  <c r="J176" i="41"/>
  <c r="M176" i="41" s="1"/>
  <c r="J175" i="41"/>
  <c r="M175" i="41" s="1"/>
  <c r="J174" i="41"/>
  <c r="M174" i="41" s="1"/>
  <c r="J173" i="41"/>
  <c r="M173" i="41" s="1"/>
  <c r="J172" i="41"/>
  <c r="M172" i="41" s="1"/>
  <c r="J171" i="41"/>
  <c r="M171" i="41" s="1"/>
  <c r="J170" i="41"/>
  <c r="M170" i="41" s="1"/>
  <c r="J169" i="41"/>
  <c r="M169" i="41" s="1"/>
  <c r="J168" i="41"/>
  <c r="M168" i="41" s="1"/>
  <c r="J167" i="41"/>
  <c r="M167" i="41" s="1"/>
  <c r="J166" i="41"/>
  <c r="M166" i="41" s="1"/>
  <c r="J165" i="41"/>
  <c r="M165" i="41" s="1"/>
  <c r="J164" i="41"/>
  <c r="M164" i="41" s="1"/>
  <c r="J163" i="41"/>
  <c r="M163" i="41" s="1"/>
  <c r="J162" i="41"/>
  <c r="M162" i="41" s="1"/>
  <c r="J161" i="41"/>
  <c r="M161" i="41" s="1"/>
  <c r="J160" i="41"/>
  <c r="M160" i="41" s="1"/>
  <c r="J159" i="41"/>
  <c r="M159" i="41" s="1"/>
  <c r="J158" i="41"/>
  <c r="M158" i="41" s="1"/>
  <c r="J157" i="41"/>
  <c r="M157" i="41" s="1"/>
  <c r="J156" i="41"/>
  <c r="M156" i="41" s="1"/>
  <c r="J155" i="41"/>
  <c r="M155" i="41" s="1"/>
  <c r="J154" i="41"/>
  <c r="M154" i="41" s="1"/>
  <c r="J153" i="41"/>
  <c r="M153" i="41" s="1"/>
  <c r="J152" i="41"/>
  <c r="M152" i="41" s="1"/>
  <c r="J151" i="41"/>
  <c r="M151" i="41" s="1"/>
  <c r="J150" i="41"/>
  <c r="M150" i="41" s="1"/>
  <c r="J149" i="41"/>
  <c r="M149" i="41" s="1"/>
  <c r="J148" i="41"/>
  <c r="M148" i="41" s="1"/>
  <c r="J147" i="41"/>
  <c r="M147" i="41" s="1"/>
  <c r="J146" i="41"/>
  <c r="M146" i="41" s="1"/>
  <c r="J145" i="41"/>
  <c r="M145" i="41" s="1"/>
  <c r="J144" i="41"/>
  <c r="M144" i="41" s="1"/>
  <c r="J143" i="41"/>
  <c r="M143" i="41" s="1"/>
  <c r="J142" i="41"/>
  <c r="M142" i="41" s="1"/>
  <c r="J141" i="41"/>
  <c r="M141" i="41" s="1"/>
  <c r="J140" i="41"/>
  <c r="M140" i="41" s="1"/>
  <c r="J139" i="41"/>
  <c r="M139" i="41" s="1"/>
  <c r="J138" i="41"/>
  <c r="M138" i="41" s="1"/>
  <c r="J137" i="41"/>
  <c r="M137" i="41" s="1"/>
  <c r="J136" i="41"/>
  <c r="M136" i="41" s="1"/>
  <c r="J135" i="41"/>
  <c r="M135" i="41" s="1"/>
  <c r="J134" i="41"/>
  <c r="M134" i="41" s="1"/>
  <c r="J133" i="41"/>
  <c r="M133" i="41" s="1"/>
  <c r="J132" i="41"/>
  <c r="M132" i="41" s="1"/>
  <c r="J131" i="41"/>
  <c r="M131" i="41" s="1"/>
  <c r="J130" i="41"/>
  <c r="M130" i="41" s="1"/>
  <c r="J129" i="41"/>
  <c r="M129" i="41" s="1"/>
  <c r="J128" i="41"/>
  <c r="M128" i="41" s="1"/>
  <c r="J127" i="41"/>
  <c r="M127" i="41" s="1"/>
  <c r="J126" i="41"/>
  <c r="M126" i="41" s="1"/>
  <c r="J125" i="41"/>
  <c r="M125" i="41" s="1"/>
  <c r="J124" i="41"/>
  <c r="M124" i="41" s="1"/>
  <c r="J123" i="41"/>
  <c r="M123" i="41" s="1"/>
  <c r="J122" i="41"/>
  <c r="M122" i="41" s="1"/>
  <c r="J121" i="41"/>
  <c r="M121" i="41" s="1"/>
  <c r="J120" i="41"/>
  <c r="M120" i="41" s="1"/>
  <c r="J119" i="41"/>
  <c r="M119" i="41" s="1"/>
  <c r="J118" i="41"/>
  <c r="M118" i="41" s="1"/>
  <c r="J117" i="41"/>
  <c r="M117" i="41" s="1"/>
  <c r="J116" i="41"/>
  <c r="M116" i="41" s="1"/>
  <c r="J115" i="41"/>
  <c r="M115" i="41" s="1"/>
  <c r="J114" i="41"/>
  <c r="M114" i="41" s="1"/>
  <c r="J113" i="41"/>
  <c r="M113" i="41" s="1"/>
  <c r="J112" i="41"/>
  <c r="M112" i="41" s="1"/>
  <c r="J111" i="41"/>
  <c r="M111" i="41" s="1"/>
  <c r="J110" i="41"/>
  <c r="M110" i="41" s="1"/>
  <c r="J109" i="41"/>
  <c r="M109" i="41" s="1"/>
  <c r="J108" i="41"/>
  <c r="M108" i="41" s="1"/>
  <c r="X107" i="41"/>
  <c r="J107" i="41"/>
  <c r="M107" i="41" s="1"/>
  <c r="J106" i="41"/>
  <c r="M106" i="41" s="1"/>
  <c r="Z105" i="41"/>
  <c r="J105" i="41"/>
  <c r="M105" i="41" s="1"/>
  <c r="Q104" i="41"/>
  <c r="S104" i="41" s="1"/>
  <c r="U104" i="41" s="1"/>
  <c r="J104" i="41"/>
  <c r="M104" i="41" s="1"/>
  <c r="Q103" i="41"/>
  <c r="S103" i="41" s="1"/>
  <c r="U103" i="41" s="1"/>
  <c r="J103" i="41"/>
  <c r="M103" i="41" s="1"/>
  <c r="Q102" i="41"/>
  <c r="S102" i="41" s="1"/>
  <c r="U102" i="41" s="1"/>
  <c r="J102" i="41"/>
  <c r="M102" i="41" s="1"/>
  <c r="Q101" i="41"/>
  <c r="S101" i="41" s="1"/>
  <c r="U101" i="41" s="1"/>
  <c r="J101" i="41"/>
  <c r="M101" i="41" s="1"/>
  <c r="Q100" i="41"/>
  <c r="S100" i="41" s="1"/>
  <c r="U100" i="41" s="1"/>
  <c r="J100" i="41"/>
  <c r="M100" i="41" s="1"/>
  <c r="Q99" i="41"/>
  <c r="S99" i="41" s="1"/>
  <c r="U99" i="41" s="1"/>
  <c r="J99" i="41"/>
  <c r="M99" i="41" s="1"/>
  <c r="Q98" i="41"/>
  <c r="S98" i="41" s="1"/>
  <c r="U98" i="41" s="1"/>
  <c r="J98" i="41"/>
  <c r="M98" i="41" s="1"/>
  <c r="Q97" i="41"/>
  <c r="S97" i="41" s="1"/>
  <c r="U97" i="41" s="1"/>
  <c r="J97" i="41"/>
  <c r="M97" i="41" s="1"/>
  <c r="Q96" i="41"/>
  <c r="S96" i="41" s="1"/>
  <c r="U96" i="41" s="1"/>
  <c r="J96" i="41"/>
  <c r="M96" i="41" s="1"/>
  <c r="Q95" i="41"/>
  <c r="S95" i="41" s="1"/>
  <c r="U95" i="41" s="1"/>
  <c r="J95" i="41"/>
  <c r="M95" i="41" s="1"/>
  <c r="Q94" i="41"/>
  <c r="S94" i="41" s="1"/>
  <c r="U94" i="41" s="1"/>
  <c r="J94" i="41"/>
  <c r="M94" i="41" s="1"/>
  <c r="Q93" i="41"/>
  <c r="S93" i="41" s="1"/>
  <c r="U93" i="41" s="1"/>
  <c r="J93" i="41"/>
  <c r="M93" i="41" s="1"/>
  <c r="Q92" i="41"/>
  <c r="S92" i="41" s="1"/>
  <c r="U92" i="41" s="1"/>
  <c r="J92" i="41"/>
  <c r="M92" i="41" s="1"/>
  <c r="Q91" i="41"/>
  <c r="S91" i="41" s="1"/>
  <c r="U91" i="41" s="1"/>
  <c r="J91" i="41"/>
  <c r="M91" i="41" s="1"/>
  <c r="Q90" i="41"/>
  <c r="S90" i="41" s="1"/>
  <c r="U90" i="41" s="1"/>
  <c r="J90" i="41"/>
  <c r="M90" i="41" s="1"/>
  <c r="Q89" i="41"/>
  <c r="S89" i="41" s="1"/>
  <c r="U89" i="41" s="1"/>
  <c r="J89" i="41"/>
  <c r="M89" i="41" s="1"/>
  <c r="Q88" i="41"/>
  <c r="S88" i="41" s="1"/>
  <c r="U88" i="41" s="1"/>
  <c r="J88" i="41"/>
  <c r="M88" i="41" s="1"/>
  <c r="Q87" i="41"/>
  <c r="S87" i="41" s="1"/>
  <c r="U87" i="41" s="1"/>
  <c r="J87" i="41"/>
  <c r="M87" i="41" s="1"/>
  <c r="Q86" i="41"/>
  <c r="S86" i="41" s="1"/>
  <c r="U86" i="41" s="1"/>
  <c r="J86" i="41"/>
  <c r="M86" i="41" s="1"/>
  <c r="Q85" i="41"/>
  <c r="S85" i="41" s="1"/>
  <c r="U85" i="41" s="1"/>
  <c r="J85" i="41"/>
  <c r="M85" i="41" s="1"/>
  <c r="Q84" i="41"/>
  <c r="S84" i="41" s="1"/>
  <c r="U84" i="41" s="1"/>
  <c r="J84" i="41"/>
  <c r="M84" i="41" s="1"/>
  <c r="Q83" i="41"/>
  <c r="S83" i="41" s="1"/>
  <c r="U83" i="41" s="1"/>
  <c r="J83" i="41"/>
  <c r="M83" i="41" s="1"/>
  <c r="Q82" i="41"/>
  <c r="S82" i="41" s="1"/>
  <c r="U82" i="41" s="1"/>
  <c r="J82" i="41"/>
  <c r="M82" i="41" s="1"/>
  <c r="Q81" i="41"/>
  <c r="S81" i="41" s="1"/>
  <c r="U81" i="41" s="1"/>
  <c r="J81" i="41"/>
  <c r="M81" i="41" s="1"/>
  <c r="Q80" i="41"/>
  <c r="S80" i="41" s="1"/>
  <c r="U80" i="41" s="1"/>
  <c r="J80" i="41"/>
  <c r="M80" i="41" s="1"/>
  <c r="Q79" i="41"/>
  <c r="S79" i="41" s="1"/>
  <c r="U79" i="41" s="1"/>
  <c r="J79" i="41"/>
  <c r="M79" i="41" s="1"/>
  <c r="Q78" i="41"/>
  <c r="S78" i="41" s="1"/>
  <c r="U78" i="41" s="1"/>
  <c r="J78" i="41"/>
  <c r="M78" i="41" s="1"/>
  <c r="Q77" i="41"/>
  <c r="S77" i="41" s="1"/>
  <c r="U77" i="41" s="1"/>
  <c r="J77" i="41"/>
  <c r="M77" i="41" s="1"/>
  <c r="Q76" i="41"/>
  <c r="S76" i="41" s="1"/>
  <c r="U76" i="41" s="1"/>
  <c r="J76" i="41"/>
  <c r="M76" i="41" s="1"/>
  <c r="Q75" i="41"/>
  <c r="S75" i="41" s="1"/>
  <c r="U75" i="41" s="1"/>
  <c r="J75" i="41"/>
  <c r="M75" i="41" s="1"/>
  <c r="Q74" i="41"/>
  <c r="S74" i="41" s="1"/>
  <c r="U74" i="41" s="1"/>
  <c r="J74" i="41"/>
  <c r="M74" i="41" s="1"/>
  <c r="Q73" i="41"/>
  <c r="S73" i="41" s="1"/>
  <c r="U73" i="41" s="1"/>
  <c r="J73" i="41"/>
  <c r="M73" i="41" s="1"/>
  <c r="Q72" i="41"/>
  <c r="S72" i="41" s="1"/>
  <c r="U72" i="41" s="1"/>
  <c r="J72" i="41"/>
  <c r="M72" i="41" s="1"/>
  <c r="Q71" i="41"/>
  <c r="S71" i="41" s="1"/>
  <c r="U71" i="41" s="1"/>
  <c r="J71" i="41"/>
  <c r="M71" i="41" s="1"/>
  <c r="Q70" i="41"/>
  <c r="S70" i="41" s="1"/>
  <c r="U70" i="41" s="1"/>
  <c r="J70" i="41"/>
  <c r="M70" i="41" s="1"/>
  <c r="Q69" i="41"/>
  <c r="S69" i="41" s="1"/>
  <c r="U69" i="41" s="1"/>
  <c r="J69" i="41"/>
  <c r="M69" i="41" s="1"/>
  <c r="Q68" i="41"/>
  <c r="S68" i="41" s="1"/>
  <c r="U68" i="41" s="1"/>
  <c r="J68" i="41"/>
  <c r="M68" i="41" s="1"/>
  <c r="Q67" i="41"/>
  <c r="S67" i="41" s="1"/>
  <c r="U67" i="41" s="1"/>
  <c r="J67" i="41"/>
  <c r="M67" i="41" s="1"/>
  <c r="Q66" i="41"/>
  <c r="S66" i="41" s="1"/>
  <c r="U66" i="41" s="1"/>
  <c r="J66" i="41"/>
  <c r="M66" i="41" s="1"/>
  <c r="Q65" i="41"/>
  <c r="S65" i="41" s="1"/>
  <c r="U65" i="41" s="1"/>
  <c r="J65" i="41"/>
  <c r="M65" i="41" s="1"/>
  <c r="Q64" i="41"/>
  <c r="S64" i="41" s="1"/>
  <c r="U64" i="41" s="1"/>
  <c r="J64" i="41"/>
  <c r="M64" i="41" s="1"/>
  <c r="Q63" i="41"/>
  <c r="S63" i="41" s="1"/>
  <c r="U63" i="41" s="1"/>
  <c r="J63" i="41"/>
  <c r="M63" i="41" s="1"/>
  <c r="Q62" i="41"/>
  <c r="S62" i="41" s="1"/>
  <c r="U62" i="41" s="1"/>
  <c r="J62" i="41"/>
  <c r="M62" i="41" s="1"/>
  <c r="Q61" i="41"/>
  <c r="S61" i="41" s="1"/>
  <c r="U61" i="41" s="1"/>
  <c r="J61" i="41"/>
  <c r="M61" i="41" s="1"/>
  <c r="Q60" i="41"/>
  <c r="S60" i="41" s="1"/>
  <c r="U60" i="41" s="1"/>
  <c r="J60" i="41"/>
  <c r="M60" i="41" s="1"/>
  <c r="Q59" i="41"/>
  <c r="S59" i="41" s="1"/>
  <c r="U59" i="41" s="1"/>
  <c r="J59" i="41"/>
  <c r="M59" i="41" s="1"/>
  <c r="Q58" i="41"/>
  <c r="S58" i="41" s="1"/>
  <c r="U58" i="41" s="1"/>
  <c r="J58" i="41"/>
  <c r="M58" i="41" s="1"/>
  <c r="Q57" i="41"/>
  <c r="S57" i="41" s="1"/>
  <c r="U57" i="41" s="1"/>
  <c r="J57" i="41"/>
  <c r="M57" i="41" s="1"/>
  <c r="Q56" i="41"/>
  <c r="S56" i="41" s="1"/>
  <c r="U56" i="41" s="1"/>
  <c r="J56" i="41"/>
  <c r="M56" i="41" s="1"/>
  <c r="Q55" i="41"/>
  <c r="S55" i="41" s="1"/>
  <c r="U55" i="41" s="1"/>
  <c r="J55" i="41"/>
  <c r="M55" i="41" s="1"/>
  <c r="Q54" i="41"/>
  <c r="S54" i="41" s="1"/>
  <c r="U54" i="41" s="1"/>
  <c r="J54" i="41"/>
  <c r="M54" i="41" s="1"/>
  <c r="Q53" i="41"/>
  <c r="S53" i="41" s="1"/>
  <c r="U53" i="41" s="1"/>
  <c r="J53" i="41"/>
  <c r="M53" i="41" s="1"/>
  <c r="Q52" i="41"/>
  <c r="S52" i="41" s="1"/>
  <c r="U52" i="41" s="1"/>
  <c r="J52" i="41"/>
  <c r="M52" i="41" s="1"/>
  <c r="Q51" i="41"/>
  <c r="S51" i="41" s="1"/>
  <c r="U51" i="41" s="1"/>
  <c r="J51" i="41"/>
  <c r="M51" i="41" s="1"/>
  <c r="Q50" i="41"/>
  <c r="S50" i="41" s="1"/>
  <c r="U50" i="41" s="1"/>
  <c r="J50" i="41"/>
  <c r="M50" i="41" s="1"/>
  <c r="Q49" i="41"/>
  <c r="S49" i="41" s="1"/>
  <c r="U49" i="41" s="1"/>
  <c r="J49" i="41"/>
  <c r="M49" i="41" s="1"/>
  <c r="Q48" i="41"/>
  <c r="S48" i="41" s="1"/>
  <c r="U48" i="41" s="1"/>
  <c r="J48" i="41"/>
  <c r="M48" i="41" s="1"/>
  <c r="Q47" i="41"/>
  <c r="S47" i="41" s="1"/>
  <c r="U47" i="41" s="1"/>
  <c r="J47" i="41"/>
  <c r="M47" i="41" s="1"/>
  <c r="Q46" i="41"/>
  <c r="S46" i="41" s="1"/>
  <c r="U46" i="41" s="1"/>
  <c r="J46" i="41"/>
  <c r="M46" i="41" s="1"/>
  <c r="Q45" i="41"/>
  <c r="S45" i="41" s="1"/>
  <c r="U45" i="41" s="1"/>
  <c r="J45" i="41"/>
  <c r="M45" i="41" s="1"/>
  <c r="Q44" i="41"/>
  <c r="S44" i="41" s="1"/>
  <c r="U44" i="41" s="1"/>
  <c r="J44" i="41"/>
  <c r="M44" i="41" s="1"/>
  <c r="Q43" i="41"/>
  <c r="S43" i="41" s="1"/>
  <c r="U43" i="41" s="1"/>
  <c r="J43" i="41"/>
  <c r="M43" i="41" s="1"/>
  <c r="Q42" i="41"/>
  <c r="S42" i="41" s="1"/>
  <c r="U42" i="41" s="1"/>
  <c r="J42" i="41"/>
  <c r="M42" i="41" s="1"/>
  <c r="Q41" i="41"/>
  <c r="S41" i="41" s="1"/>
  <c r="U41" i="41" s="1"/>
  <c r="J41" i="41"/>
  <c r="M41" i="41" s="1"/>
  <c r="Q40" i="41"/>
  <c r="S40" i="41" s="1"/>
  <c r="U40" i="41" s="1"/>
  <c r="J40" i="41"/>
  <c r="M40" i="41" s="1"/>
  <c r="Q39" i="41"/>
  <c r="S39" i="41" s="1"/>
  <c r="U39" i="41" s="1"/>
  <c r="J39" i="41"/>
  <c r="M39" i="41" s="1"/>
  <c r="Q38" i="41"/>
  <c r="S38" i="41" s="1"/>
  <c r="U38" i="41" s="1"/>
  <c r="J38" i="41"/>
  <c r="M38" i="41" s="1"/>
  <c r="Q37" i="41"/>
  <c r="S37" i="41" s="1"/>
  <c r="U37" i="41" s="1"/>
  <c r="J37" i="41"/>
  <c r="M37" i="41" s="1"/>
  <c r="Q36" i="41"/>
  <c r="S36" i="41" s="1"/>
  <c r="U36" i="41" s="1"/>
  <c r="J36" i="41"/>
  <c r="M36" i="41" s="1"/>
  <c r="Q35" i="41"/>
  <c r="S35" i="41" s="1"/>
  <c r="U35" i="41" s="1"/>
  <c r="J35" i="41"/>
  <c r="M35" i="41" s="1"/>
  <c r="Q34" i="41"/>
  <c r="S34" i="41" s="1"/>
  <c r="U34" i="41" s="1"/>
  <c r="J34" i="41"/>
  <c r="M34" i="41" s="1"/>
  <c r="Q33" i="41"/>
  <c r="S33" i="41" s="1"/>
  <c r="U33" i="41" s="1"/>
  <c r="J33" i="41"/>
  <c r="M33" i="41" s="1"/>
  <c r="Q32" i="41"/>
  <c r="S32" i="41" s="1"/>
  <c r="U32" i="41" s="1"/>
  <c r="J32" i="41"/>
  <c r="M32" i="41" s="1"/>
  <c r="Q31" i="41"/>
  <c r="S31" i="41" s="1"/>
  <c r="U31" i="41" s="1"/>
  <c r="J31" i="41"/>
  <c r="M31" i="41" s="1"/>
  <c r="Q30" i="41"/>
  <c r="S30" i="41" s="1"/>
  <c r="U30" i="41" s="1"/>
  <c r="J30" i="41"/>
  <c r="M30" i="41" s="1"/>
  <c r="Q29" i="41"/>
  <c r="S29" i="41" s="1"/>
  <c r="U29" i="41" s="1"/>
  <c r="J29" i="41"/>
  <c r="M29" i="41" s="1"/>
  <c r="Q28" i="41"/>
  <c r="S28" i="41" s="1"/>
  <c r="U28" i="41" s="1"/>
  <c r="J28" i="41"/>
  <c r="M28" i="41" s="1"/>
  <c r="Q27" i="41"/>
  <c r="S27" i="41" s="1"/>
  <c r="U27" i="41" s="1"/>
  <c r="J27" i="41"/>
  <c r="M27" i="41" s="1"/>
  <c r="Q26" i="41"/>
  <c r="S26" i="41" s="1"/>
  <c r="U26" i="41" s="1"/>
  <c r="J26" i="41"/>
  <c r="M26" i="41" s="1"/>
  <c r="Q25" i="41"/>
  <c r="S25" i="41" s="1"/>
  <c r="U25" i="41" s="1"/>
  <c r="J25" i="41"/>
  <c r="M25" i="41" s="1"/>
  <c r="Q24" i="41"/>
  <c r="S24" i="41" s="1"/>
  <c r="U24" i="41" s="1"/>
  <c r="J24" i="41"/>
  <c r="M24" i="41" s="1"/>
  <c r="Q23" i="41"/>
  <c r="S23" i="41" s="1"/>
  <c r="U23" i="41" s="1"/>
  <c r="J23" i="41"/>
  <c r="M23" i="41" s="1"/>
  <c r="Q22" i="41"/>
  <c r="S22" i="41" s="1"/>
  <c r="U22" i="41" s="1"/>
  <c r="J22" i="41"/>
  <c r="M22" i="41" s="1"/>
  <c r="Q21" i="41"/>
  <c r="S21" i="41" s="1"/>
  <c r="U21" i="41" s="1"/>
  <c r="J21" i="41"/>
  <c r="M21" i="41" s="1"/>
  <c r="Q20" i="41"/>
  <c r="S20" i="41" s="1"/>
  <c r="U20" i="41" s="1"/>
  <c r="J20" i="41"/>
  <c r="M20" i="41" s="1"/>
  <c r="Q19" i="41"/>
  <c r="S19" i="41" s="1"/>
  <c r="U19" i="41" s="1"/>
  <c r="J19" i="41"/>
  <c r="M19" i="41" s="1"/>
  <c r="Q18" i="41"/>
  <c r="S18" i="41" s="1"/>
  <c r="U18" i="41" s="1"/>
  <c r="J18" i="41"/>
  <c r="M18" i="41" s="1"/>
  <c r="Q17" i="41"/>
  <c r="S17" i="41" s="1"/>
  <c r="U17" i="41" s="1"/>
  <c r="J17" i="41"/>
  <c r="M17" i="41" s="1"/>
  <c r="Q16" i="41"/>
  <c r="S16" i="41" s="1"/>
  <c r="U16" i="41" s="1"/>
  <c r="J16" i="41"/>
  <c r="M16" i="41" s="1"/>
  <c r="Q15" i="41"/>
  <c r="S15" i="41" s="1"/>
  <c r="U15" i="41" s="1"/>
  <c r="J15" i="41"/>
  <c r="M15" i="41" s="1"/>
  <c r="Q14" i="41"/>
  <c r="S14" i="41" s="1"/>
  <c r="U14" i="41" s="1"/>
  <c r="J14" i="41"/>
  <c r="M14" i="41" s="1"/>
  <c r="Q13" i="41"/>
  <c r="S13" i="41" s="1"/>
  <c r="U13" i="41" s="1"/>
  <c r="J13" i="41"/>
  <c r="M13" i="41" s="1"/>
  <c r="Q12" i="41"/>
  <c r="S12" i="41" s="1"/>
  <c r="U12" i="41" s="1"/>
  <c r="J12" i="41"/>
  <c r="M12" i="41" s="1"/>
  <c r="Q11" i="41"/>
  <c r="S11" i="41" s="1"/>
  <c r="U11" i="41" s="1"/>
  <c r="J11" i="41"/>
  <c r="M11" i="41" s="1"/>
  <c r="Q10" i="41"/>
  <c r="S10" i="41" s="1"/>
  <c r="U10" i="41" s="1"/>
  <c r="J10" i="41"/>
  <c r="M10" i="41" s="1"/>
  <c r="Q9" i="41"/>
  <c r="S9" i="41" s="1"/>
  <c r="U9" i="41" s="1"/>
  <c r="J9" i="41"/>
  <c r="M9" i="41" s="1"/>
  <c r="S8" i="41"/>
  <c r="U8" i="41" s="1"/>
  <c r="J8" i="41"/>
  <c r="M8" i="41" s="1"/>
  <c r="S7" i="41"/>
  <c r="U7" i="41" s="1"/>
  <c r="J7" i="41"/>
  <c r="M7" i="41" s="1"/>
  <c r="S6" i="41"/>
  <c r="U6" i="41" s="1"/>
  <c r="J6" i="41"/>
  <c r="M6" i="41" s="1"/>
  <c r="S5" i="41"/>
  <c r="U5" i="41" s="1"/>
  <c r="J5" i="41"/>
  <c r="O244" i="40"/>
  <c r="N244" i="40"/>
  <c r="N245" i="40" s="1"/>
  <c r="N246" i="40" s="1"/>
  <c r="M244" i="40"/>
  <c r="K237" i="40"/>
  <c r="N10" i="15" s="1"/>
  <c r="K234" i="40"/>
  <c r="J231" i="40"/>
  <c r="J210" i="40"/>
  <c r="M210" i="40" s="1"/>
  <c r="J209" i="40"/>
  <c r="M209" i="40" s="1"/>
  <c r="J208" i="40"/>
  <c r="M208" i="40" s="1"/>
  <c r="J207" i="40"/>
  <c r="M207" i="40" s="1"/>
  <c r="J206" i="40"/>
  <c r="M206" i="40" s="1"/>
  <c r="J205" i="40"/>
  <c r="M205" i="40" s="1"/>
  <c r="J204" i="40"/>
  <c r="M204" i="40" s="1"/>
  <c r="J203" i="40"/>
  <c r="M203" i="40" s="1"/>
  <c r="J202" i="40"/>
  <c r="M202" i="40" s="1"/>
  <c r="J201" i="40"/>
  <c r="M201" i="40" s="1"/>
  <c r="J200" i="40"/>
  <c r="M200" i="40" s="1"/>
  <c r="J199" i="40"/>
  <c r="M199" i="40" s="1"/>
  <c r="J198" i="40"/>
  <c r="M198" i="40" s="1"/>
  <c r="J197" i="40"/>
  <c r="M197" i="40" s="1"/>
  <c r="J196" i="40"/>
  <c r="M196" i="40" s="1"/>
  <c r="J195" i="40"/>
  <c r="M195" i="40" s="1"/>
  <c r="J194" i="40"/>
  <c r="M194" i="40" s="1"/>
  <c r="J193" i="40"/>
  <c r="M193" i="40" s="1"/>
  <c r="J192" i="40"/>
  <c r="M192" i="40" s="1"/>
  <c r="J191" i="40"/>
  <c r="M191" i="40" s="1"/>
  <c r="J190" i="40"/>
  <c r="M190" i="40" s="1"/>
  <c r="J188" i="40"/>
  <c r="M188" i="40" s="1"/>
  <c r="J187" i="40"/>
  <c r="M187" i="40" s="1"/>
  <c r="J186" i="40"/>
  <c r="M186" i="40" s="1"/>
  <c r="J185" i="40"/>
  <c r="M185" i="40" s="1"/>
  <c r="J184" i="40"/>
  <c r="M184" i="40" s="1"/>
  <c r="J183" i="40"/>
  <c r="M183" i="40" s="1"/>
  <c r="J182" i="40"/>
  <c r="M182" i="40" s="1"/>
  <c r="J181" i="40"/>
  <c r="M181" i="40" s="1"/>
  <c r="J180" i="40"/>
  <c r="M180" i="40" s="1"/>
  <c r="J179" i="40"/>
  <c r="M179" i="40" s="1"/>
  <c r="J178" i="40"/>
  <c r="M178" i="40" s="1"/>
  <c r="J177" i="40"/>
  <c r="M177" i="40" s="1"/>
  <c r="J176" i="40"/>
  <c r="M176" i="40" s="1"/>
  <c r="J175" i="40"/>
  <c r="M175" i="40" s="1"/>
  <c r="J174" i="40"/>
  <c r="M174" i="40" s="1"/>
  <c r="J173" i="40"/>
  <c r="M173" i="40" s="1"/>
  <c r="J172" i="40"/>
  <c r="M172" i="40" s="1"/>
  <c r="J171" i="40"/>
  <c r="M171" i="40" s="1"/>
  <c r="J170" i="40"/>
  <c r="M170" i="40" s="1"/>
  <c r="J169" i="40"/>
  <c r="M169" i="40" s="1"/>
  <c r="J168" i="40"/>
  <c r="M168" i="40" s="1"/>
  <c r="J167" i="40"/>
  <c r="M167" i="40" s="1"/>
  <c r="J166" i="40"/>
  <c r="M166" i="40" s="1"/>
  <c r="J165" i="40"/>
  <c r="M165" i="40" s="1"/>
  <c r="J164" i="40"/>
  <c r="M164" i="40" s="1"/>
  <c r="J163" i="40"/>
  <c r="M163" i="40" s="1"/>
  <c r="J162" i="40"/>
  <c r="M162" i="40" s="1"/>
  <c r="J161" i="40"/>
  <c r="M161" i="40" s="1"/>
  <c r="J160" i="40"/>
  <c r="M160" i="40" s="1"/>
  <c r="J159" i="40"/>
  <c r="M159" i="40" s="1"/>
  <c r="J158" i="40"/>
  <c r="M158" i="40" s="1"/>
  <c r="J157" i="40"/>
  <c r="M157" i="40" s="1"/>
  <c r="J156" i="40"/>
  <c r="M156" i="40" s="1"/>
  <c r="J155" i="40"/>
  <c r="M155" i="40" s="1"/>
  <c r="J154" i="40"/>
  <c r="M154" i="40" s="1"/>
  <c r="J153" i="40"/>
  <c r="M153" i="40" s="1"/>
  <c r="J152" i="40"/>
  <c r="M152" i="40" s="1"/>
  <c r="J151" i="40"/>
  <c r="M151" i="40" s="1"/>
  <c r="J150" i="40"/>
  <c r="M150" i="40" s="1"/>
  <c r="J149" i="40"/>
  <c r="M149" i="40" s="1"/>
  <c r="J148" i="40"/>
  <c r="M148" i="40" s="1"/>
  <c r="J147" i="40"/>
  <c r="M147" i="40" s="1"/>
  <c r="J146" i="40"/>
  <c r="M146" i="40" s="1"/>
  <c r="J145" i="40"/>
  <c r="M145" i="40" s="1"/>
  <c r="J144" i="40"/>
  <c r="M144" i="40" s="1"/>
  <c r="J143" i="40"/>
  <c r="M143" i="40" s="1"/>
  <c r="J142" i="40"/>
  <c r="M142" i="40" s="1"/>
  <c r="J141" i="40"/>
  <c r="M141" i="40" s="1"/>
  <c r="J140" i="40"/>
  <c r="M140" i="40" s="1"/>
  <c r="J139" i="40"/>
  <c r="M139" i="40" s="1"/>
  <c r="J138" i="40"/>
  <c r="M138" i="40" s="1"/>
  <c r="J137" i="40"/>
  <c r="M137" i="40" s="1"/>
  <c r="J136" i="40"/>
  <c r="M136" i="40" s="1"/>
  <c r="J135" i="40"/>
  <c r="M135" i="40" s="1"/>
  <c r="J134" i="40"/>
  <c r="M134" i="40" s="1"/>
  <c r="J133" i="40"/>
  <c r="M133" i="40" s="1"/>
  <c r="J132" i="40"/>
  <c r="M132" i="40" s="1"/>
  <c r="J131" i="40"/>
  <c r="M131" i="40" s="1"/>
  <c r="J130" i="40"/>
  <c r="M130" i="40" s="1"/>
  <c r="J129" i="40"/>
  <c r="M129" i="40" s="1"/>
  <c r="J128" i="40"/>
  <c r="M128" i="40" s="1"/>
  <c r="J127" i="40"/>
  <c r="M127" i="40" s="1"/>
  <c r="J126" i="40"/>
  <c r="M126" i="40" s="1"/>
  <c r="J125" i="40"/>
  <c r="M125" i="40" s="1"/>
  <c r="J124" i="40"/>
  <c r="M124" i="40" s="1"/>
  <c r="J123" i="40"/>
  <c r="M123" i="40" s="1"/>
  <c r="J122" i="40"/>
  <c r="M122" i="40" s="1"/>
  <c r="J121" i="40"/>
  <c r="M121" i="40" s="1"/>
  <c r="J120" i="40"/>
  <c r="M120" i="40" s="1"/>
  <c r="J119" i="40"/>
  <c r="M119" i="40" s="1"/>
  <c r="J118" i="40"/>
  <c r="M118" i="40" s="1"/>
  <c r="J117" i="40"/>
  <c r="M117" i="40" s="1"/>
  <c r="J116" i="40"/>
  <c r="M116" i="40" s="1"/>
  <c r="J115" i="40"/>
  <c r="M115" i="40" s="1"/>
  <c r="J114" i="40"/>
  <c r="M114" i="40" s="1"/>
  <c r="J113" i="40"/>
  <c r="M113" i="40" s="1"/>
  <c r="J112" i="40"/>
  <c r="M112" i="40" s="1"/>
  <c r="J111" i="40"/>
  <c r="M111" i="40" s="1"/>
  <c r="J110" i="40"/>
  <c r="M110" i="40" s="1"/>
  <c r="J109" i="40"/>
  <c r="M109" i="40" s="1"/>
  <c r="J108" i="40"/>
  <c r="M108" i="40" s="1"/>
  <c r="X107" i="40"/>
  <c r="J107" i="40"/>
  <c r="M107" i="40" s="1"/>
  <c r="J106" i="40"/>
  <c r="M106" i="40" s="1"/>
  <c r="Z105" i="40"/>
  <c r="J105" i="40"/>
  <c r="M105" i="40" s="1"/>
  <c r="Q104" i="40"/>
  <c r="S104" i="40" s="1"/>
  <c r="U104" i="40" s="1"/>
  <c r="J104" i="40"/>
  <c r="M104" i="40" s="1"/>
  <c r="Q103" i="40"/>
  <c r="S103" i="40" s="1"/>
  <c r="U103" i="40" s="1"/>
  <c r="J103" i="40"/>
  <c r="M103" i="40" s="1"/>
  <c r="Q102" i="40"/>
  <c r="S102" i="40" s="1"/>
  <c r="U102" i="40" s="1"/>
  <c r="J102" i="40"/>
  <c r="M102" i="40" s="1"/>
  <c r="Q101" i="40"/>
  <c r="S101" i="40" s="1"/>
  <c r="U101" i="40" s="1"/>
  <c r="J101" i="40"/>
  <c r="M101" i="40" s="1"/>
  <c r="Q100" i="40"/>
  <c r="S100" i="40" s="1"/>
  <c r="U100" i="40" s="1"/>
  <c r="J100" i="40"/>
  <c r="M100" i="40" s="1"/>
  <c r="Q99" i="40"/>
  <c r="S99" i="40" s="1"/>
  <c r="U99" i="40" s="1"/>
  <c r="J99" i="40"/>
  <c r="M99" i="40" s="1"/>
  <c r="Q98" i="40"/>
  <c r="S98" i="40" s="1"/>
  <c r="U98" i="40" s="1"/>
  <c r="J98" i="40"/>
  <c r="M98" i="40" s="1"/>
  <c r="Q97" i="40"/>
  <c r="S97" i="40" s="1"/>
  <c r="U97" i="40" s="1"/>
  <c r="J97" i="40"/>
  <c r="M97" i="40" s="1"/>
  <c r="Q96" i="40"/>
  <c r="S96" i="40" s="1"/>
  <c r="U96" i="40" s="1"/>
  <c r="J96" i="40"/>
  <c r="M96" i="40" s="1"/>
  <c r="Q95" i="40"/>
  <c r="S95" i="40" s="1"/>
  <c r="U95" i="40" s="1"/>
  <c r="J95" i="40"/>
  <c r="M95" i="40" s="1"/>
  <c r="Q94" i="40"/>
  <c r="S94" i="40" s="1"/>
  <c r="U94" i="40" s="1"/>
  <c r="J94" i="40"/>
  <c r="M94" i="40" s="1"/>
  <c r="Q93" i="40"/>
  <c r="S93" i="40" s="1"/>
  <c r="U93" i="40" s="1"/>
  <c r="J93" i="40"/>
  <c r="M93" i="40" s="1"/>
  <c r="Q92" i="40"/>
  <c r="S92" i="40" s="1"/>
  <c r="U92" i="40" s="1"/>
  <c r="J92" i="40"/>
  <c r="M92" i="40" s="1"/>
  <c r="Q91" i="40"/>
  <c r="S91" i="40" s="1"/>
  <c r="U91" i="40" s="1"/>
  <c r="J91" i="40"/>
  <c r="M91" i="40" s="1"/>
  <c r="Q90" i="40"/>
  <c r="S90" i="40" s="1"/>
  <c r="U90" i="40" s="1"/>
  <c r="J90" i="40"/>
  <c r="M90" i="40" s="1"/>
  <c r="Q89" i="40"/>
  <c r="S89" i="40" s="1"/>
  <c r="U89" i="40" s="1"/>
  <c r="J89" i="40"/>
  <c r="M89" i="40" s="1"/>
  <c r="Q88" i="40"/>
  <c r="S88" i="40" s="1"/>
  <c r="U88" i="40" s="1"/>
  <c r="J88" i="40"/>
  <c r="M88" i="40" s="1"/>
  <c r="Q87" i="40"/>
  <c r="S87" i="40" s="1"/>
  <c r="U87" i="40" s="1"/>
  <c r="J87" i="40"/>
  <c r="M87" i="40" s="1"/>
  <c r="Q86" i="40"/>
  <c r="S86" i="40" s="1"/>
  <c r="U86" i="40" s="1"/>
  <c r="J86" i="40"/>
  <c r="M86" i="40" s="1"/>
  <c r="Q85" i="40"/>
  <c r="S85" i="40" s="1"/>
  <c r="U85" i="40" s="1"/>
  <c r="J85" i="40"/>
  <c r="M85" i="40" s="1"/>
  <c r="Q84" i="40"/>
  <c r="S84" i="40" s="1"/>
  <c r="U84" i="40" s="1"/>
  <c r="J84" i="40"/>
  <c r="M84" i="40" s="1"/>
  <c r="Q83" i="40"/>
  <c r="S83" i="40" s="1"/>
  <c r="U83" i="40" s="1"/>
  <c r="J83" i="40"/>
  <c r="M83" i="40" s="1"/>
  <c r="Q82" i="40"/>
  <c r="S82" i="40" s="1"/>
  <c r="U82" i="40" s="1"/>
  <c r="J82" i="40"/>
  <c r="M82" i="40" s="1"/>
  <c r="Q81" i="40"/>
  <c r="S81" i="40" s="1"/>
  <c r="U81" i="40" s="1"/>
  <c r="J81" i="40"/>
  <c r="M81" i="40" s="1"/>
  <c r="Q80" i="40"/>
  <c r="S80" i="40" s="1"/>
  <c r="U80" i="40" s="1"/>
  <c r="J80" i="40"/>
  <c r="M80" i="40" s="1"/>
  <c r="Q79" i="40"/>
  <c r="S79" i="40" s="1"/>
  <c r="U79" i="40" s="1"/>
  <c r="J79" i="40"/>
  <c r="M79" i="40" s="1"/>
  <c r="Q78" i="40"/>
  <c r="S78" i="40" s="1"/>
  <c r="U78" i="40" s="1"/>
  <c r="J78" i="40"/>
  <c r="M78" i="40" s="1"/>
  <c r="Q77" i="40"/>
  <c r="S77" i="40" s="1"/>
  <c r="U77" i="40" s="1"/>
  <c r="J77" i="40"/>
  <c r="M77" i="40" s="1"/>
  <c r="Q76" i="40"/>
  <c r="S76" i="40" s="1"/>
  <c r="U76" i="40" s="1"/>
  <c r="J76" i="40"/>
  <c r="M76" i="40" s="1"/>
  <c r="Q75" i="40"/>
  <c r="S75" i="40" s="1"/>
  <c r="U75" i="40" s="1"/>
  <c r="J75" i="40"/>
  <c r="M75" i="40" s="1"/>
  <c r="Q74" i="40"/>
  <c r="S74" i="40" s="1"/>
  <c r="U74" i="40" s="1"/>
  <c r="J74" i="40"/>
  <c r="M74" i="40" s="1"/>
  <c r="Q73" i="40"/>
  <c r="S73" i="40" s="1"/>
  <c r="U73" i="40" s="1"/>
  <c r="J73" i="40"/>
  <c r="M73" i="40" s="1"/>
  <c r="Q72" i="40"/>
  <c r="S72" i="40" s="1"/>
  <c r="U72" i="40" s="1"/>
  <c r="J72" i="40"/>
  <c r="M72" i="40" s="1"/>
  <c r="Q71" i="40"/>
  <c r="S71" i="40" s="1"/>
  <c r="U71" i="40" s="1"/>
  <c r="J71" i="40"/>
  <c r="M71" i="40" s="1"/>
  <c r="Q70" i="40"/>
  <c r="S70" i="40" s="1"/>
  <c r="U70" i="40" s="1"/>
  <c r="J70" i="40"/>
  <c r="M70" i="40" s="1"/>
  <c r="Q69" i="40"/>
  <c r="S69" i="40" s="1"/>
  <c r="U69" i="40" s="1"/>
  <c r="J69" i="40"/>
  <c r="M69" i="40" s="1"/>
  <c r="Q68" i="40"/>
  <c r="S68" i="40" s="1"/>
  <c r="U68" i="40" s="1"/>
  <c r="J68" i="40"/>
  <c r="M68" i="40" s="1"/>
  <c r="Q67" i="40"/>
  <c r="S67" i="40" s="1"/>
  <c r="U67" i="40" s="1"/>
  <c r="J67" i="40"/>
  <c r="M67" i="40" s="1"/>
  <c r="Q66" i="40"/>
  <c r="S66" i="40" s="1"/>
  <c r="U66" i="40" s="1"/>
  <c r="J66" i="40"/>
  <c r="M66" i="40" s="1"/>
  <c r="Q65" i="40"/>
  <c r="S65" i="40" s="1"/>
  <c r="U65" i="40" s="1"/>
  <c r="J65" i="40"/>
  <c r="M65" i="40" s="1"/>
  <c r="Q64" i="40"/>
  <c r="S64" i="40" s="1"/>
  <c r="U64" i="40" s="1"/>
  <c r="J64" i="40"/>
  <c r="M64" i="40" s="1"/>
  <c r="Q63" i="40"/>
  <c r="S63" i="40" s="1"/>
  <c r="U63" i="40" s="1"/>
  <c r="J63" i="40"/>
  <c r="M63" i="40" s="1"/>
  <c r="Q62" i="40"/>
  <c r="S62" i="40" s="1"/>
  <c r="U62" i="40" s="1"/>
  <c r="J62" i="40"/>
  <c r="M62" i="40" s="1"/>
  <c r="Q61" i="40"/>
  <c r="S61" i="40" s="1"/>
  <c r="U61" i="40" s="1"/>
  <c r="J61" i="40"/>
  <c r="M61" i="40" s="1"/>
  <c r="Q60" i="40"/>
  <c r="S60" i="40" s="1"/>
  <c r="U60" i="40" s="1"/>
  <c r="J60" i="40"/>
  <c r="M60" i="40" s="1"/>
  <c r="Q59" i="40"/>
  <c r="S59" i="40" s="1"/>
  <c r="U59" i="40" s="1"/>
  <c r="J59" i="40"/>
  <c r="M59" i="40" s="1"/>
  <c r="Q58" i="40"/>
  <c r="S58" i="40" s="1"/>
  <c r="U58" i="40" s="1"/>
  <c r="J58" i="40"/>
  <c r="M58" i="40" s="1"/>
  <c r="Q57" i="40"/>
  <c r="S57" i="40" s="1"/>
  <c r="U57" i="40" s="1"/>
  <c r="J57" i="40"/>
  <c r="M57" i="40" s="1"/>
  <c r="Q56" i="40"/>
  <c r="S56" i="40" s="1"/>
  <c r="U56" i="40" s="1"/>
  <c r="J56" i="40"/>
  <c r="M56" i="40" s="1"/>
  <c r="Q55" i="40"/>
  <c r="S55" i="40" s="1"/>
  <c r="U55" i="40" s="1"/>
  <c r="J55" i="40"/>
  <c r="M55" i="40" s="1"/>
  <c r="Q54" i="40"/>
  <c r="S54" i="40" s="1"/>
  <c r="U54" i="40" s="1"/>
  <c r="J54" i="40"/>
  <c r="M54" i="40" s="1"/>
  <c r="Q53" i="40"/>
  <c r="S53" i="40" s="1"/>
  <c r="U53" i="40" s="1"/>
  <c r="J53" i="40"/>
  <c r="M53" i="40" s="1"/>
  <c r="Q52" i="40"/>
  <c r="S52" i="40" s="1"/>
  <c r="U52" i="40" s="1"/>
  <c r="J52" i="40"/>
  <c r="M52" i="40" s="1"/>
  <c r="Q51" i="40"/>
  <c r="S51" i="40" s="1"/>
  <c r="U51" i="40" s="1"/>
  <c r="J51" i="40"/>
  <c r="M51" i="40" s="1"/>
  <c r="Q50" i="40"/>
  <c r="S50" i="40" s="1"/>
  <c r="U50" i="40" s="1"/>
  <c r="J50" i="40"/>
  <c r="M50" i="40" s="1"/>
  <c r="Q49" i="40"/>
  <c r="S49" i="40" s="1"/>
  <c r="U49" i="40" s="1"/>
  <c r="J49" i="40"/>
  <c r="M49" i="40" s="1"/>
  <c r="Q48" i="40"/>
  <c r="S48" i="40" s="1"/>
  <c r="U48" i="40" s="1"/>
  <c r="J48" i="40"/>
  <c r="M48" i="40" s="1"/>
  <c r="Q47" i="40"/>
  <c r="S47" i="40" s="1"/>
  <c r="U47" i="40" s="1"/>
  <c r="J47" i="40"/>
  <c r="M47" i="40" s="1"/>
  <c r="Q46" i="40"/>
  <c r="S46" i="40" s="1"/>
  <c r="U46" i="40" s="1"/>
  <c r="J46" i="40"/>
  <c r="M46" i="40" s="1"/>
  <c r="Q45" i="40"/>
  <c r="S45" i="40" s="1"/>
  <c r="U45" i="40" s="1"/>
  <c r="J45" i="40"/>
  <c r="M45" i="40" s="1"/>
  <c r="Q44" i="40"/>
  <c r="S44" i="40" s="1"/>
  <c r="U44" i="40" s="1"/>
  <c r="J44" i="40"/>
  <c r="M44" i="40" s="1"/>
  <c r="Q43" i="40"/>
  <c r="S43" i="40" s="1"/>
  <c r="U43" i="40" s="1"/>
  <c r="J43" i="40"/>
  <c r="M43" i="40" s="1"/>
  <c r="Q42" i="40"/>
  <c r="S42" i="40" s="1"/>
  <c r="U42" i="40" s="1"/>
  <c r="J42" i="40"/>
  <c r="M42" i="40" s="1"/>
  <c r="Q41" i="40"/>
  <c r="S41" i="40" s="1"/>
  <c r="U41" i="40" s="1"/>
  <c r="J41" i="40"/>
  <c r="M41" i="40" s="1"/>
  <c r="Q40" i="40"/>
  <c r="S40" i="40" s="1"/>
  <c r="U40" i="40" s="1"/>
  <c r="J40" i="40"/>
  <c r="M40" i="40" s="1"/>
  <c r="Q39" i="40"/>
  <c r="S39" i="40" s="1"/>
  <c r="U39" i="40" s="1"/>
  <c r="J39" i="40"/>
  <c r="M39" i="40" s="1"/>
  <c r="Q38" i="40"/>
  <c r="S38" i="40" s="1"/>
  <c r="U38" i="40" s="1"/>
  <c r="J38" i="40"/>
  <c r="M38" i="40" s="1"/>
  <c r="Q37" i="40"/>
  <c r="S37" i="40" s="1"/>
  <c r="U37" i="40" s="1"/>
  <c r="J37" i="40"/>
  <c r="M37" i="40" s="1"/>
  <c r="Q36" i="40"/>
  <c r="S36" i="40" s="1"/>
  <c r="U36" i="40" s="1"/>
  <c r="J36" i="40"/>
  <c r="M36" i="40" s="1"/>
  <c r="Q35" i="40"/>
  <c r="S35" i="40" s="1"/>
  <c r="U35" i="40" s="1"/>
  <c r="J35" i="40"/>
  <c r="M35" i="40" s="1"/>
  <c r="Q34" i="40"/>
  <c r="S34" i="40" s="1"/>
  <c r="U34" i="40" s="1"/>
  <c r="J34" i="40"/>
  <c r="M34" i="40" s="1"/>
  <c r="Q33" i="40"/>
  <c r="S33" i="40" s="1"/>
  <c r="U33" i="40" s="1"/>
  <c r="J33" i="40"/>
  <c r="M33" i="40" s="1"/>
  <c r="Q32" i="40"/>
  <c r="S32" i="40" s="1"/>
  <c r="U32" i="40" s="1"/>
  <c r="J32" i="40"/>
  <c r="M32" i="40" s="1"/>
  <c r="Q31" i="40"/>
  <c r="S31" i="40" s="1"/>
  <c r="U31" i="40" s="1"/>
  <c r="J31" i="40"/>
  <c r="M31" i="40" s="1"/>
  <c r="Q30" i="40"/>
  <c r="S30" i="40" s="1"/>
  <c r="U30" i="40" s="1"/>
  <c r="J30" i="40"/>
  <c r="M30" i="40" s="1"/>
  <c r="Q29" i="40"/>
  <c r="S29" i="40" s="1"/>
  <c r="U29" i="40" s="1"/>
  <c r="J29" i="40"/>
  <c r="M29" i="40" s="1"/>
  <c r="Q28" i="40"/>
  <c r="S28" i="40" s="1"/>
  <c r="U28" i="40" s="1"/>
  <c r="J28" i="40"/>
  <c r="M28" i="40" s="1"/>
  <c r="Q27" i="40"/>
  <c r="S27" i="40" s="1"/>
  <c r="U27" i="40" s="1"/>
  <c r="J27" i="40"/>
  <c r="M27" i="40" s="1"/>
  <c r="Q26" i="40"/>
  <c r="S26" i="40" s="1"/>
  <c r="U26" i="40" s="1"/>
  <c r="J26" i="40"/>
  <c r="M26" i="40" s="1"/>
  <c r="Q25" i="40"/>
  <c r="S25" i="40" s="1"/>
  <c r="U25" i="40" s="1"/>
  <c r="J25" i="40"/>
  <c r="M25" i="40" s="1"/>
  <c r="Q24" i="40"/>
  <c r="S24" i="40" s="1"/>
  <c r="U24" i="40" s="1"/>
  <c r="J24" i="40"/>
  <c r="M24" i="40" s="1"/>
  <c r="Q23" i="40"/>
  <c r="S23" i="40" s="1"/>
  <c r="U23" i="40" s="1"/>
  <c r="J23" i="40"/>
  <c r="M23" i="40" s="1"/>
  <c r="Q22" i="40"/>
  <c r="S22" i="40" s="1"/>
  <c r="U22" i="40" s="1"/>
  <c r="J22" i="40"/>
  <c r="M22" i="40" s="1"/>
  <c r="Q21" i="40"/>
  <c r="S21" i="40" s="1"/>
  <c r="U21" i="40" s="1"/>
  <c r="J21" i="40"/>
  <c r="M21" i="40" s="1"/>
  <c r="Q20" i="40"/>
  <c r="S20" i="40" s="1"/>
  <c r="U20" i="40" s="1"/>
  <c r="J20" i="40"/>
  <c r="M20" i="40" s="1"/>
  <c r="Q19" i="40"/>
  <c r="S19" i="40" s="1"/>
  <c r="U19" i="40" s="1"/>
  <c r="J19" i="40"/>
  <c r="M19" i="40" s="1"/>
  <c r="Q18" i="40"/>
  <c r="S18" i="40" s="1"/>
  <c r="U18" i="40" s="1"/>
  <c r="J18" i="40"/>
  <c r="M18" i="40" s="1"/>
  <c r="Q17" i="40"/>
  <c r="S17" i="40" s="1"/>
  <c r="U17" i="40" s="1"/>
  <c r="J17" i="40"/>
  <c r="M17" i="40" s="1"/>
  <c r="Q16" i="40"/>
  <c r="S16" i="40" s="1"/>
  <c r="U16" i="40" s="1"/>
  <c r="J16" i="40"/>
  <c r="M16" i="40" s="1"/>
  <c r="Q15" i="40"/>
  <c r="S15" i="40" s="1"/>
  <c r="U15" i="40" s="1"/>
  <c r="J15" i="40"/>
  <c r="M15" i="40" s="1"/>
  <c r="Q14" i="40"/>
  <c r="S14" i="40" s="1"/>
  <c r="U14" i="40" s="1"/>
  <c r="J14" i="40"/>
  <c r="M14" i="40" s="1"/>
  <c r="Q13" i="40"/>
  <c r="S13" i="40" s="1"/>
  <c r="U13" i="40" s="1"/>
  <c r="J13" i="40"/>
  <c r="M13" i="40" s="1"/>
  <c r="Q12" i="40"/>
  <c r="S12" i="40" s="1"/>
  <c r="U12" i="40" s="1"/>
  <c r="J12" i="40"/>
  <c r="M12" i="40" s="1"/>
  <c r="Q11" i="40"/>
  <c r="S11" i="40" s="1"/>
  <c r="U11" i="40" s="1"/>
  <c r="J11" i="40"/>
  <c r="M11" i="40" s="1"/>
  <c r="Q10" i="40"/>
  <c r="S10" i="40" s="1"/>
  <c r="U10" i="40" s="1"/>
  <c r="J10" i="40"/>
  <c r="M10" i="40" s="1"/>
  <c r="Q9" i="40"/>
  <c r="S9" i="40" s="1"/>
  <c r="U9" i="40" s="1"/>
  <c r="J9" i="40"/>
  <c r="M9" i="40" s="1"/>
  <c r="S8" i="40"/>
  <c r="U8" i="40" s="1"/>
  <c r="J8" i="40"/>
  <c r="M8" i="40" s="1"/>
  <c r="S7" i="40"/>
  <c r="U7" i="40" s="1"/>
  <c r="J7" i="40"/>
  <c r="M7" i="40" s="1"/>
  <c r="S6" i="40"/>
  <c r="U6" i="40" s="1"/>
  <c r="J6" i="40"/>
  <c r="M6" i="40" s="1"/>
  <c r="S5" i="40"/>
  <c r="U5" i="40" s="1"/>
  <c r="J5" i="40"/>
  <c r="M5" i="40" s="1"/>
  <c r="O244" i="39"/>
  <c r="N244" i="39"/>
  <c r="M244" i="39"/>
  <c r="K237" i="39"/>
  <c r="N9" i="15" s="1"/>
  <c r="K234" i="39"/>
  <c r="K244" i="39" s="1"/>
  <c r="J231" i="39"/>
  <c r="J210" i="39"/>
  <c r="M210" i="39" s="1"/>
  <c r="J209" i="39"/>
  <c r="M209" i="39" s="1"/>
  <c r="J208" i="39"/>
  <c r="M208" i="39" s="1"/>
  <c r="J207" i="39"/>
  <c r="M207" i="39" s="1"/>
  <c r="J206" i="39"/>
  <c r="M206" i="39" s="1"/>
  <c r="J205" i="39"/>
  <c r="M205" i="39" s="1"/>
  <c r="J204" i="39"/>
  <c r="M204" i="39" s="1"/>
  <c r="J203" i="39"/>
  <c r="M203" i="39" s="1"/>
  <c r="J202" i="39"/>
  <c r="M202" i="39" s="1"/>
  <c r="J201" i="39"/>
  <c r="M201" i="39" s="1"/>
  <c r="J200" i="39"/>
  <c r="M200" i="39" s="1"/>
  <c r="J199" i="39"/>
  <c r="M199" i="39" s="1"/>
  <c r="J198" i="39"/>
  <c r="M198" i="39" s="1"/>
  <c r="J197" i="39"/>
  <c r="M197" i="39" s="1"/>
  <c r="J196" i="39"/>
  <c r="M196" i="39" s="1"/>
  <c r="J195" i="39"/>
  <c r="M195" i="39" s="1"/>
  <c r="J194" i="39"/>
  <c r="M194" i="39" s="1"/>
  <c r="J193" i="39"/>
  <c r="M193" i="39" s="1"/>
  <c r="J192" i="39"/>
  <c r="M192" i="39" s="1"/>
  <c r="J191" i="39"/>
  <c r="M191" i="39" s="1"/>
  <c r="J190" i="39"/>
  <c r="M190" i="39" s="1"/>
  <c r="M189" i="39"/>
  <c r="J188" i="39"/>
  <c r="M188" i="39" s="1"/>
  <c r="J187" i="39"/>
  <c r="M187" i="39" s="1"/>
  <c r="J186" i="39"/>
  <c r="M186" i="39" s="1"/>
  <c r="J185" i="39"/>
  <c r="M185" i="39" s="1"/>
  <c r="J184" i="39"/>
  <c r="M184" i="39" s="1"/>
  <c r="J183" i="39"/>
  <c r="M183" i="39" s="1"/>
  <c r="J182" i="39"/>
  <c r="M182" i="39" s="1"/>
  <c r="J181" i="39"/>
  <c r="M181" i="39" s="1"/>
  <c r="J180" i="39"/>
  <c r="M180" i="39" s="1"/>
  <c r="J179" i="39"/>
  <c r="M179" i="39" s="1"/>
  <c r="J178" i="39"/>
  <c r="M178" i="39" s="1"/>
  <c r="J177" i="39"/>
  <c r="M177" i="39" s="1"/>
  <c r="J176" i="39"/>
  <c r="M176" i="39" s="1"/>
  <c r="J175" i="39"/>
  <c r="M175" i="39" s="1"/>
  <c r="J174" i="39"/>
  <c r="M174" i="39" s="1"/>
  <c r="J173" i="39"/>
  <c r="M173" i="39" s="1"/>
  <c r="J172" i="39"/>
  <c r="M172" i="39" s="1"/>
  <c r="J171" i="39"/>
  <c r="M171" i="39" s="1"/>
  <c r="J170" i="39"/>
  <c r="M170" i="39" s="1"/>
  <c r="J169" i="39"/>
  <c r="M169" i="39" s="1"/>
  <c r="J168" i="39"/>
  <c r="M168" i="39" s="1"/>
  <c r="J167" i="39"/>
  <c r="M167" i="39" s="1"/>
  <c r="J166" i="39"/>
  <c r="M166" i="39" s="1"/>
  <c r="J165" i="39"/>
  <c r="M165" i="39" s="1"/>
  <c r="J164" i="39"/>
  <c r="M164" i="39" s="1"/>
  <c r="J163" i="39"/>
  <c r="M163" i="39" s="1"/>
  <c r="J162" i="39"/>
  <c r="M162" i="39" s="1"/>
  <c r="J161" i="39"/>
  <c r="M161" i="39" s="1"/>
  <c r="J160" i="39"/>
  <c r="M160" i="39" s="1"/>
  <c r="J159" i="39"/>
  <c r="M159" i="39" s="1"/>
  <c r="J158" i="39"/>
  <c r="M158" i="39" s="1"/>
  <c r="J157" i="39"/>
  <c r="M157" i="39" s="1"/>
  <c r="J156" i="39"/>
  <c r="M156" i="39" s="1"/>
  <c r="J155" i="39"/>
  <c r="M155" i="39" s="1"/>
  <c r="J154" i="39"/>
  <c r="M154" i="39" s="1"/>
  <c r="J153" i="39"/>
  <c r="M153" i="39" s="1"/>
  <c r="J152" i="39"/>
  <c r="M152" i="39" s="1"/>
  <c r="J151" i="39"/>
  <c r="M151" i="39" s="1"/>
  <c r="J150" i="39"/>
  <c r="M150" i="39" s="1"/>
  <c r="J149" i="39"/>
  <c r="M149" i="39" s="1"/>
  <c r="J148" i="39"/>
  <c r="M148" i="39" s="1"/>
  <c r="J147" i="39"/>
  <c r="M147" i="39" s="1"/>
  <c r="J146" i="39"/>
  <c r="M146" i="39" s="1"/>
  <c r="J145" i="39"/>
  <c r="M145" i="39" s="1"/>
  <c r="J144" i="39"/>
  <c r="M144" i="39" s="1"/>
  <c r="J143" i="39"/>
  <c r="M143" i="39" s="1"/>
  <c r="J142" i="39"/>
  <c r="M142" i="39" s="1"/>
  <c r="J141" i="39"/>
  <c r="M141" i="39" s="1"/>
  <c r="J140" i="39"/>
  <c r="M140" i="39" s="1"/>
  <c r="J139" i="39"/>
  <c r="M139" i="39" s="1"/>
  <c r="J138" i="39"/>
  <c r="M138" i="39" s="1"/>
  <c r="J137" i="39"/>
  <c r="M137" i="39" s="1"/>
  <c r="J136" i="39"/>
  <c r="M136" i="39" s="1"/>
  <c r="J135" i="39"/>
  <c r="M135" i="39" s="1"/>
  <c r="J134" i="39"/>
  <c r="M134" i="39" s="1"/>
  <c r="J133" i="39"/>
  <c r="M133" i="39" s="1"/>
  <c r="J132" i="39"/>
  <c r="M132" i="39" s="1"/>
  <c r="J131" i="39"/>
  <c r="M131" i="39" s="1"/>
  <c r="J130" i="39"/>
  <c r="M130" i="39" s="1"/>
  <c r="J129" i="39"/>
  <c r="M129" i="39" s="1"/>
  <c r="J128" i="39"/>
  <c r="M128" i="39" s="1"/>
  <c r="J127" i="39"/>
  <c r="M127" i="39" s="1"/>
  <c r="J126" i="39"/>
  <c r="M126" i="39" s="1"/>
  <c r="J125" i="39"/>
  <c r="M125" i="39" s="1"/>
  <c r="J124" i="39"/>
  <c r="M124" i="39" s="1"/>
  <c r="J123" i="39"/>
  <c r="M123" i="39" s="1"/>
  <c r="J122" i="39"/>
  <c r="M122" i="39" s="1"/>
  <c r="J121" i="39"/>
  <c r="M121" i="39" s="1"/>
  <c r="J120" i="39"/>
  <c r="M120" i="39" s="1"/>
  <c r="J119" i="39"/>
  <c r="M119" i="39" s="1"/>
  <c r="J118" i="39"/>
  <c r="M118" i="39" s="1"/>
  <c r="J117" i="39"/>
  <c r="M117" i="39" s="1"/>
  <c r="J116" i="39"/>
  <c r="M116" i="39" s="1"/>
  <c r="J115" i="39"/>
  <c r="M115" i="39" s="1"/>
  <c r="J114" i="39"/>
  <c r="M114" i="39" s="1"/>
  <c r="J113" i="39"/>
  <c r="M113" i="39" s="1"/>
  <c r="J112" i="39"/>
  <c r="M112" i="39" s="1"/>
  <c r="J111" i="39"/>
  <c r="M111" i="39" s="1"/>
  <c r="J110" i="39"/>
  <c r="M110" i="39" s="1"/>
  <c r="J109" i="39"/>
  <c r="M109" i="39" s="1"/>
  <c r="J108" i="39"/>
  <c r="M108" i="39" s="1"/>
  <c r="X107" i="39"/>
  <c r="J107" i="39"/>
  <c r="M107" i="39" s="1"/>
  <c r="J106" i="39"/>
  <c r="M106" i="39" s="1"/>
  <c r="Z105" i="39"/>
  <c r="J105" i="39"/>
  <c r="M105" i="39" s="1"/>
  <c r="Q104" i="39"/>
  <c r="S104" i="39" s="1"/>
  <c r="U104" i="39" s="1"/>
  <c r="J104" i="39"/>
  <c r="M104" i="39" s="1"/>
  <c r="Q103" i="39"/>
  <c r="S103" i="39" s="1"/>
  <c r="U103" i="39" s="1"/>
  <c r="J103" i="39"/>
  <c r="M103" i="39" s="1"/>
  <c r="Q102" i="39"/>
  <c r="S102" i="39" s="1"/>
  <c r="U102" i="39" s="1"/>
  <c r="J102" i="39"/>
  <c r="M102" i="39" s="1"/>
  <c r="Q101" i="39"/>
  <c r="S101" i="39" s="1"/>
  <c r="U101" i="39" s="1"/>
  <c r="J101" i="39"/>
  <c r="M101" i="39" s="1"/>
  <c r="Q100" i="39"/>
  <c r="S100" i="39" s="1"/>
  <c r="U100" i="39" s="1"/>
  <c r="J100" i="39"/>
  <c r="M100" i="39" s="1"/>
  <c r="Q99" i="39"/>
  <c r="S99" i="39" s="1"/>
  <c r="U99" i="39" s="1"/>
  <c r="J99" i="39"/>
  <c r="M99" i="39" s="1"/>
  <c r="Q98" i="39"/>
  <c r="S98" i="39" s="1"/>
  <c r="U98" i="39" s="1"/>
  <c r="J98" i="39"/>
  <c r="M98" i="39" s="1"/>
  <c r="Q97" i="39"/>
  <c r="S97" i="39" s="1"/>
  <c r="U97" i="39" s="1"/>
  <c r="J97" i="39"/>
  <c r="M97" i="39" s="1"/>
  <c r="Q96" i="39"/>
  <c r="S96" i="39" s="1"/>
  <c r="U96" i="39" s="1"/>
  <c r="J96" i="39"/>
  <c r="M96" i="39" s="1"/>
  <c r="Q95" i="39"/>
  <c r="S95" i="39" s="1"/>
  <c r="U95" i="39" s="1"/>
  <c r="J95" i="39"/>
  <c r="M95" i="39" s="1"/>
  <c r="Q94" i="39"/>
  <c r="S94" i="39" s="1"/>
  <c r="U94" i="39" s="1"/>
  <c r="J94" i="39"/>
  <c r="M94" i="39" s="1"/>
  <c r="Q93" i="39"/>
  <c r="S93" i="39" s="1"/>
  <c r="U93" i="39" s="1"/>
  <c r="J93" i="39"/>
  <c r="M93" i="39" s="1"/>
  <c r="Q92" i="39"/>
  <c r="S92" i="39" s="1"/>
  <c r="U92" i="39" s="1"/>
  <c r="J92" i="39"/>
  <c r="M92" i="39" s="1"/>
  <c r="Q91" i="39"/>
  <c r="S91" i="39" s="1"/>
  <c r="U91" i="39" s="1"/>
  <c r="J91" i="39"/>
  <c r="M91" i="39" s="1"/>
  <c r="Q90" i="39"/>
  <c r="S90" i="39" s="1"/>
  <c r="U90" i="39" s="1"/>
  <c r="J90" i="39"/>
  <c r="M90" i="39" s="1"/>
  <c r="Q89" i="39"/>
  <c r="S89" i="39" s="1"/>
  <c r="U89" i="39" s="1"/>
  <c r="J89" i="39"/>
  <c r="M89" i="39" s="1"/>
  <c r="Q88" i="39"/>
  <c r="S88" i="39" s="1"/>
  <c r="U88" i="39" s="1"/>
  <c r="J88" i="39"/>
  <c r="M88" i="39" s="1"/>
  <c r="Q87" i="39"/>
  <c r="S87" i="39" s="1"/>
  <c r="U87" i="39" s="1"/>
  <c r="J87" i="39"/>
  <c r="M87" i="39" s="1"/>
  <c r="Q86" i="39"/>
  <c r="S86" i="39" s="1"/>
  <c r="U86" i="39" s="1"/>
  <c r="J86" i="39"/>
  <c r="M86" i="39" s="1"/>
  <c r="Q85" i="39"/>
  <c r="S85" i="39" s="1"/>
  <c r="U85" i="39" s="1"/>
  <c r="J85" i="39"/>
  <c r="M85" i="39" s="1"/>
  <c r="Q84" i="39"/>
  <c r="S84" i="39" s="1"/>
  <c r="U84" i="39" s="1"/>
  <c r="J84" i="39"/>
  <c r="M84" i="39" s="1"/>
  <c r="Q83" i="39"/>
  <c r="S83" i="39" s="1"/>
  <c r="U83" i="39" s="1"/>
  <c r="J83" i="39"/>
  <c r="M83" i="39" s="1"/>
  <c r="Q82" i="39"/>
  <c r="S82" i="39" s="1"/>
  <c r="U82" i="39" s="1"/>
  <c r="J82" i="39"/>
  <c r="M82" i="39" s="1"/>
  <c r="Q81" i="39"/>
  <c r="S81" i="39" s="1"/>
  <c r="U81" i="39" s="1"/>
  <c r="J81" i="39"/>
  <c r="M81" i="39" s="1"/>
  <c r="Q80" i="39"/>
  <c r="S80" i="39" s="1"/>
  <c r="U80" i="39" s="1"/>
  <c r="J80" i="39"/>
  <c r="M80" i="39" s="1"/>
  <c r="Q79" i="39"/>
  <c r="S79" i="39" s="1"/>
  <c r="U79" i="39" s="1"/>
  <c r="J79" i="39"/>
  <c r="M79" i="39" s="1"/>
  <c r="Q78" i="39"/>
  <c r="S78" i="39" s="1"/>
  <c r="U78" i="39" s="1"/>
  <c r="J78" i="39"/>
  <c r="M78" i="39" s="1"/>
  <c r="Q77" i="39"/>
  <c r="S77" i="39" s="1"/>
  <c r="U77" i="39" s="1"/>
  <c r="J77" i="39"/>
  <c r="M77" i="39" s="1"/>
  <c r="Q76" i="39"/>
  <c r="S76" i="39" s="1"/>
  <c r="U76" i="39" s="1"/>
  <c r="J76" i="39"/>
  <c r="M76" i="39" s="1"/>
  <c r="Q75" i="39"/>
  <c r="S75" i="39" s="1"/>
  <c r="U75" i="39" s="1"/>
  <c r="J75" i="39"/>
  <c r="M75" i="39" s="1"/>
  <c r="Q74" i="39"/>
  <c r="S74" i="39" s="1"/>
  <c r="U74" i="39" s="1"/>
  <c r="J74" i="39"/>
  <c r="M74" i="39" s="1"/>
  <c r="Q73" i="39"/>
  <c r="S73" i="39" s="1"/>
  <c r="U73" i="39" s="1"/>
  <c r="J73" i="39"/>
  <c r="M73" i="39" s="1"/>
  <c r="Q72" i="39"/>
  <c r="S72" i="39" s="1"/>
  <c r="U72" i="39" s="1"/>
  <c r="J72" i="39"/>
  <c r="M72" i="39" s="1"/>
  <c r="Q71" i="39"/>
  <c r="S71" i="39" s="1"/>
  <c r="U71" i="39" s="1"/>
  <c r="J71" i="39"/>
  <c r="M71" i="39" s="1"/>
  <c r="Q70" i="39"/>
  <c r="S70" i="39" s="1"/>
  <c r="U70" i="39" s="1"/>
  <c r="J70" i="39"/>
  <c r="M70" i="39" s="1"/>
  <c r="Q69" i="39"/>
  <c r="S69" i="39" s="1"/>
  <c r="U69" i="39" s="1"/>
  <c r="J69" i="39"/>
  <c r="M69" i="39" s="1"/>
  <c r="Q68" i="39"/>
  <c r="S68" i="39" s="1"/>
  <c r="U68" i="39" s="1"/>
  <c r="J68" i="39"/>
  <c r="M68" i="39" s="1"/>
  <c r="Q67" i="39"/>
  <c r="S67" i="39" s="1"/>
  <c r="U67" i="39" s="1"/>
  <c r="J67" i="39"/>
  <c r="M67" i="39" s="1"/>
  <c r="Q66" i="39"/>
  <c r="S66" i="39" s="1"/>
  <c r="U66" i="39" s="1"/>
  <c r="J66" i="39"/>
  <c r="M66" i="39" s="1"/>
  <c r="Q65" i="39"/>
  <c r="S65" i="39" s="1"/>
  <c r="U65" i="39" s="1"/>
  <c r="J65" i="39"/>
  <c r="M65" i="39" s="1"/>
  <c r="Q64" i="39"/>
  <c r="S64" i="39" s="1"/>
  <c r="U64" i="39" s="1"/>
  <c r="J64" i="39"/>
  <c r="M64" i="39" s="1"/>
  <c r="Q63" i="39"/>
  <c r="S63" i="39" s="1"/>
  <c r="U63" i="39" s="1"/>
  <c r="J63" i="39"/>
  <c r="M63" i="39" s="1"/>
  <c r="Q62" i="39"/>
  <c r="S62" i="39" s="1"/>
  <c r="U62" i="39" s="1"/>
  <c r="J62" i="39"/>
  <c r="M62" i="39" s="1"/>
  <c r="Q61" i="39"/>
  <c r="S61" i="39" s="1"/>
  <c r="U61" i="39" s="1"/>
  <c r="J61" i="39"/>
  <c r="M61" i="39" s="1"/>
  <c r="Q60" i="39"/>
  <c r="S60" i="39" s="1"/>
  <c r="U60" i="39" s="1"/>
  <c r="J60" i="39"/>
  <c r="M60" i="39" s="1"/>
  <c r="Q59" i="39"/>
  <c r="S59" i="39" s="1"/>
  <c r="U59" i="39" s="1"/>
  <c r="J59" i="39"/>
  <c r="M59" i="39" s="1"/>
  <c r="Q58" i="39"/>
  <c r="S58" i="39" s="1"/>
  <c r="U58" i="39" s="1"/>
  <c r="J58" i="39"/>
  <c r="M58" i="39" s="1"/>
  <c r="Q57" i="39"/>
  <c r="S57" i="39" s="1"/>
  <c r="U57" i="39" s="1"/>
  <c r="J57" i="39"/>
  <c r="M57" i="39" s="1"/>
  <c r="Q56" i="39"/>
  <c r="S56" i="39" s="1"/>
  <c r="U56" i="39" s="1"/>
  <c r="J56" i="39"/>
  <c r="M56" i="39" s="1"/>
  <c r="Q55" i="39"/>
  <c r="S55" i="39" s="1"/>
  <c r="U55" i="39" s="1"/>
  <c r="J55" i="39"/>
  <c r="M55" i="39" s="1"/>
  <c r="Q54" i="39"/>
  <c r="S54" i="39" s="1"/>
  <c r="U54" i="39" s="1"/>
  <c r="J54" i="39"/>
  <c r="M54" i="39" s="1"/>
  <c r="Q53" i="39"/>
  <c r="S53" i="39" s="1"/>
  <c r="U53" i="39" s="1"/>
  <c r="J53" i="39"/>
  <c r="M53" i="39" s="1"/>
  <c r="Q52" i="39"/>
  <c r="S52" i="39" s="1"/>
  <c r="U52" i="39" s="1"/>
  <c r="J52" i="39"/>
  <c r="M52" i="39" s="1"/>
  <c r="Q51" i="39"/>
  <c r="S51" i="39" s="1"/>
  <c r="U51" i="39" s="1"/>
  <c r="J51" i="39"/>
  <c r="M51" i="39" s="1"/>
  <c r="Q50" i="39"/>
  <c r="S50" i="39" s="1"/>
  <c r="U50" i="39" s="1"/>
  <c r="J50" i="39"/>
  <c r="M50" i="39" s="1"/>
  <c r="Q49" i="39"/>
  <c r="S49" i="39" s="1"/>
  <c r="U49" i="39" s="1"/>
  <c r="J49" i="39"/>
  <c r="M49" i="39" s="1"/>
  <c r="Q48" i="39"/>
  <c r="S48" i="39" s="1"/>
  <c r="U48" i="39" s="1"/>
  <c r="J48" i="39"/>
  <c r="M48" i="39" s="1"/>
  <c r="Q47" i="39"/>
  <c r="S47" i="39" s="1"/>
  <c r="U47" i="39" s="1"/>
  <c r="J47" i="39"/>
  <c r="M47" i="39" s="1"/>
  <c r="Q46" i="39"/>
  <c r="S46" i="39" s="1"/>
  <c r="U46" i="39" s="1"/>
  <c r="J46" i="39"/>
  <c r="M46" i="39" s="1"/>
  <c r="Q45" i="39"/>
  <c r="S45" i="39" s="1"/>
  <c r="U45" i="39" s="1"/>
  <c r="J45" i="39"/>
  <c r="M45" i="39" s="1"/>
  <c r="Q44" i="39"/>
  <c r="S44" i="39" s="1"/>
  <c r="U44" i="39" s="1"/>
  <c r="J44" i="39"/>
  <c r="M44" i="39" s="1"/>
  <c r="Q43" i="39"/>
  <c r="S43" i="39" s="1"/>
  <c r="U43" i="39" s="1"/>
  <c r="J43" i="39"/>
  <c r="M43" i="39" s="1"/>
  <c r="Q42" i="39"/>
  <c r="S42" i="39" s="1"/>
  <c r="U42" i="39" s="1"/>
  <c r="J42" i="39"/>
  <c r="M42" i="39" s="1"/>
  <c r="Q41" i="39"/>
  <c r="S41" i="39" s="1"/>
  <c r="U41" i="39" s="1"/>
  <c r="J41" i="39"/>
  <c r="M41" i="39" s="1"/>
  <c r="Q40" i="39"/>
  <c r="S40" i="39" s="1"/>
  <c r="U40" i="39" s="1"/>
  <c r="J40" i="39"/>
  <c r="M40" i="39" s="1"/>
  <c r="Q39" i="39"/>
  <c r="S39" i="39" s="1"/>
  <c r="U39" i="39" s="1"/>
  <c r="J39" i="39"/>
  <c r="M39" i="39" s="1"/>
  <c r="Q38" i="39"/>
  <c r="S38" i="39" s="1"/>
  <c r="U38" i="39" s="1"/>
  <c r="J38" i="39"/>
  <c r="M38" i="39" s="1"/>
  <c r="Q37" i="39"/>
  <c r="S37" i="39" s="1"/>
  <c r="U37" i="39" s="1"/>
  <c r="J37" i="39"/>
  <c r="M37" i="39" s="1"/>
  <c r="Q36" i="39"/>
  <c r="S36" i="39" s="1"/>
  <c r="U36" i="39" s="1"/>
  <c r="J36" i="39"/>
  <c r="M36" i="39" s="1"/>
  <c r="Q35" i="39"/>
  <c r="S35" i="39" s="1"/>
  <c r="U35" i="39" s="1"/>
  <c r="J35" i="39"/>
  <c r="M35" i="39" s="1"/>
  <c r="Q34" i="39"/>
  <c r="S34" i="39" s="1"/>
  <c r="U34" i="39" s="1"/>
  <c r="J34" i="39"/>
  <c r="M34" i="39" s="1"/>
  <c r="Q33" i="39"/>
  <c r="S33" i="39" s="1"/>
  <c r="U33" i="39" s="1"/>
  <c r="J33" i="39"/>
  <c r="M33" i="39" s="1"/>
  <c r="Q32" i="39"/>
  <c r="S32" i="39" s="1"/>
  <c r="U32" i="39" s="1"/>
  <c r="J32" i="39"/>
  <c r="M32" i="39" s="1"/>
  <c r="Q31" i="39"/>
  <c r="S31" i="39" s="1"/>
  <c r="U31" i="39" s="1"/>
  <c r="J31" i="39"/>
  <c r="M31" i="39" s="1"/>
  <c r="Q30" i="39"/>
  <c r="S30" i="39" s="1"/>
  <c r="U30" i="39" s="1"/>
  <c r="J30" i="39"/>
  <c r="M30" i="39" s="1"/>
  <c r="Q29" i="39"/>
  <c r="S29" i="39" s="1"/>
  <c r="U29" i="39" s="1"/>
  <c r="J29" i="39"/>
  <c r="M29" i="39" s="1"/>
  <c r="Q28" i="39"/>
  <c r="S28" i="39" s="1"/>
  <c r="U28" i="39" s="1"/>
  <c r="J28" i="39"/>
  <c r="M28" i="39" s="1"/>
  <c r="Q27" i="39"/>
  <c r="S27" i="39" s="1"/>
  <c r="U27" i="39" s="1"/>
  <c r="J27" i="39"/>
  <c r="M27" i="39" s="1"/>
  <c r="Q26" i="39"/>
  <c r="S26" i="39" s="1"/>
  <c r="U26" i="39" s="1"/>
  <c r="J26" i="39"/>
  <c r="M26" i="39" s="1"/>
  <c r="Q25" i="39"/>
  <c r="S25" i="39" s="1"/>
  <c r="U25" i="39" s="1"/>
  <c r="J25" i="39"/>
  <c r="M25" i="39" s="1"/>
  <c r="Q24" i="39"/>
  <c r="S24" i="39" s="1"/>
  <c r="U24" i="39" s="1"/>
  <c r="J24" i="39"/>
  <c r="M24" i="39" s="1"/>
  <c r="Q23" i="39"/>
  <c r="S23" i="39" s="1"/>
  <c r="U23" i="39" s="1"/>
  <c r="J23" i="39"/>
  <c r="M23" i="39" s="1"/>
  <c r="Q22" i="39"/>
  <c r="S22" i="39" s="1"/>
  <c r="U22" i="39" s="1"/>
  <c r="J22" i="39"/>
  <c r="M22" i="39" s="1"/>
  <c r="Q21" i="39"/>
  <c r="S21" i="39" s="1"/>
  <c r="U21" i="39" s="1"/>
  <c r="J21" i="39"/>
  <c r="M21" i="39" s="1"/>
  <c r="Q20" i="39"/>
  <c r="S20" i="39" s="1"/>
  <c r="U20" i="39" s="1"/>
  <c r="J20" i="39"/>
  <c r="M20" i="39" s="1"/>
  <c r="Q19" i="39"/>
  <c r="S19" i="39" s="1"/>
  <c r="U19" i="39" s="1"/>
  <c r="J19" i="39"/>
  <c r="M19" i="39" s="1"/>
  <c r="Q18" i="39"/>
  <c r="S18" i="39" s="1"/>
  <c r="U18" i="39" s="1"/>
  <c r="J18" i="39"/>
  <c r="M18" i="39" s="1"/>
  <c r="Q17" i="39"/>
  <c r="S17" i="39" s="1"/>
  <c r="U17" i="39" s="1"/>
  <c r="J17" i="39"/>
  <c r="M17" i="39" s="1"/>
  <c r="Q16" i="39"/>
  <c r="S16" i="39" s="1"/>
  <c r="U16" i="39" s="1"/>
  <c r="J16" i="39"/>
  <c r="M16" i="39" s="1"/>
  <c r="Q15" i="39"/>
  <c r="S15" i="39" s="1"/>
  <c r="U15" i="39" s="1"/>
  <c r="J15" i="39"/>
  <c r="M15" i="39" s="1"/>
  <c r="Q14" i="39"/>
  <c r="S14" i="39" s="1"/>
  <c r="U14" i="39" s="1"/>
  <c r="J14" i="39"/>
  <c r="M14" i="39" s="1"/>
  <c r="Q13" i="39"/>
  <c r="S13" i="39" s="1"/>
  <c r="U13" i="39" s="1"/>
  <c r="J13" i="39"/>
  <c r="M13" i="39" s="1"/>
  <c r="Q12" i="39"/>
  <c r="S12" i="39" s="1"/>
  <c r="U12" i="39" s="1"/>
  <c r="J12" i="39"/>
  <c r="M12" i="39" s="1"/>
  <c r="Q11" i="39"/>
  <c r="S11" i="39" s="1"/>
  <c r="U11" i="39" s="1"/>
  <c r="J11" i="39"/>
  <c r="M11" i="39" s="1"/>
  <c r="Q10" i="39"/>
  <c r="S10" i="39" s="1"/>
  <c r="U10" i="39" s="1"/>
  <c r="J10" i="39"/>
  <c r="M10" i="39" s="1"/>
  <c r="Q9" i="39"/>
  <c r="S9" i="39" s="1"/>
  <c r="U9" i="39" s="1"/>
  <c r="J9" i="39"/>
  <c r="M9" i="39" s="1"/>
  <c r="S8" i="39"/>
  <c r="U8" i="39" s="1"/>
  <c r="J8" i="39"/>
  <c r="M8" i="39" s="1"/>
  <c r="S7" i="39"/>
  <c r="U7" i="39" s="1"/>
  <c r="J7" i="39"/>
  <c r="M7" i="39" s="1"/>
  <c r="S6" i="39"/>
  <c r="U6" i="39" s="1"/>
  <c r="J6" i="39"/>
  <c r="M6" i="39" s="1"/>
  <c r="S5" i="39"/>
  <c r="U5" i="39" s="1"/>
  <c r="J5" i="39"/>
  <c r="M5" i="39" s="1"/>
  <c r="O244" i="38"/>
  <c r="O245" i="38" s="1"/>
  <c r="O246" i="38" s="1"/>
  <c r="N244" i="38"/>
  <c r="M244" i="38"/>
  <c r="N8" i="15"/>
  <c r="J231" i="38"/>
  <c r="M189" i="38"/>
  <c r="X107" i="38"/>
  <c r="Z105" i="38"/>
  <c r="Q104" i="38"/>
  <c r="S104" i="38" s="1"/>
  <c r="U104" i="38" s="1"/>
  <c r="Q103" i="38"/>
  <c r="S103" i="38" s="1"/>
  <c r="U103" i="38" s="1"/>
  <c r="Q102" i="38"/>
  <c r="S102" i="38" s="1"/>
  <c r="U102" i="38" s="1"/>
  <c r="Q101" i="38"/>
  <c r="S101" i="38" s="1"/>
  <c r="U101" i="38" s="1"/>
  <c r="Q100" i="38"/>
  <c r="S100" i="38" s="1"/>
  <c r="U100" i="38" s="1"/>
  <c r="Q99" i="38"/>
  <c r="S99" i="38" s="1"/>
  <c r="U99" i="38" s="1"/>
  <c r="Q98" i="38"/>
  <c r="S98" i="38" s="1"/>
  <c r="U98" i="38" s="1"/>
  <c r="Q97" i="38"/>
  <c r="S97" i="38" s="1"/>
  <c r="U97" i="38" s="1"/>
  <c r="Q96" i="38"/>
  <c r="S96" i="38" s="1"/>
  <c r="U96" i="38" s="1"/>
  <c r="Q95" i="38"/>
  <c r="S95" i="38" s="1"/>
  <c r="U95" i="38" s="1"/>
  <c r="Q94" i="38"/>
  <c r="S94" i="38" s="1"/>
  <c r="U94" i="38" s="1"/>
  <c r="Q93" i="38"/>
  <c r="S93" i="38" s="1"/>
  <c r="U93" i="38" s="1"/>
  <c r="Q92" i="38"/>
  <c r="S92" i="38" s="1"/>
  <c r="U92" i="38" s="1"/>
  <c r="Q91" i="38"/>
  <c r="S91" i="38" s="1"/>
  <c r="U91" i="38" s="1"/>
  <c r="Q90" i="38"/>
  <c r="S90" i="38" s="1"/>
  <c r="U90" i="38" s="1"/>
  <c r="Q89" i="38"/>
  <c r="S89" i="38" s="1"/>
  <c r="U89" i="38" s="1"/>
  <c r="Q88" i="38"/>
  <c r="S88" i="38" s="1"/>
  <c r="U88" i="38" s="1"/>
  <c r="Q87" i="38"/>
  <c r="S87" i="38" s="1"/>
  <c r="U87" i="38" s="1"/>
  <c r="Q86" i="38"/>
  <c r="S86" i="38" s="1"/>
  <c r="U86" i="38" s="1"/>
  <c r="Q85" i="38"/>
  <c r="S85" i="38" s="1"/>
  <c r="U85" i="38" s="1"/>
  <c r="Q84" i="38"/>
  <c r="S84" i="38" s="1"/>
  <c r="U84" i="38" s="1"/>
  <c r="Q83" i="38"/>
  <c r="S83" i="38" s="1"/>
  <c r="U83" i="38" s="1"/>
  <c r="Q82" i="38"/>
  <c r="S82" i="38" s="1"/>
  <c r="U82" i="38" s="1"/>
  <c r="Q81" i="38"/>
  <c r="S81" i="38" s="1"/>
  <c r="U81" i="38" s="1"/>
  <c r="Q80" i="38"/>
  <c r="S80" i="38" s="1"/>
  <c r="U80" i="38" s="1"/>
  <c r="Q79" i="38"/>
  <c r="S79" i="38" s="1"/>
  <c r="U79" i="38" s="1"/>
  <c r="Q78" i="38"/>
  <c r="S78" i="38" s="1"/>
  <c r="U78" i="38" s="1"/>
  <c r="Q77" i="38"/>
  <c r="S77" i="38" s="1"/>
  <c r="U77" i="38" s="1"/>
  <c r="Q76" i="38"/>
  <c r="S76" i="38" s="1"/>
  <c r="U76" i="38" s="1"/>
  <c r="Q75" i="38"/>
  <c r="S75" i="38" s="1"/>
  <c r="U75" i="38" s="1"/>
  <c r="Q74" i="38"/>
  <c r="S74" i="38" s="1"/>
  <c r="U74" i="38" s="1"/>
  <c r="Q73" i="38"/>
  <c r="S73" i="38" s="1"/>
  <c r="U73" i="38" s="1"/>
  <c r="Q72" i="38"/>
  <c r="S72" i="38" s="1"/>
  <c r="U72" i="38" s="1"/>
  <c r="Q71" i="38"/>
  <c r="S71" i="38" s="1"/>
  <c r="U71" i="38" s="1"/>
  <c r="Q70" i="38"/>
  <c r="S70" i="38" s="1"/>
  <c r="U70" i="38" s="1"/>
  <c r="Q69" i="38"/>
  <c r="S69" i="38" s="1"/>
  <c r="U69" i="38" s="1"/>
  <c r="Q68" i="38"/>
  <c r="S68" i="38" s="1"/>
  <c r="U68" i="38" s="1"/>
  <c r="Q67" i="38"/>
  <c r="S67" i="38" s="1"/>
  <c r="U67" i="38" s="1"/>
  <c r="Q66" i="38"/>
  <c r="S66" i="38" s="1"/>
  <c r="U66" i="38" s="1"/>
  <c r="Q65" i="38"/>
  <c r="S65" i="38" s="1"/>
  <c r="U65" i="38" s="1"/>
  <c r="Q64" i="38"/>
  <c r="S64" i="38" s="1"/>
  <c r="U64" i="38" s="1"/>
  <c r="Q63" i="38"/>
  <c r="S63" i="38" s="1"/>
  <c r="U63" i="38" s="1"/>
  <c r="Q62" i="38"/>
  <c r="S62" i="38" s="1"/>
  <c r="U62" i="38" s="1"/>
  <c r="Q61" i="38"/>
  <c r="S61" i="38" s="1"/>
  <c r="U61" i="38" s="1"/>
  <c r="Q60" i="38"/>
  <c r="S60" i="38" s="1"/>
  <c r="U60" i="38" s="1"/>
  <c r="Q59" i="38"/>
  <c r="S59" i="38" s="1"/>
  <c r="U59" i="38" s="1"/>
  <c r="Q58" i="38"/>
  <c r="S58" i="38" s="1"/>
  <c r="U58" i="38" s="1"/>
  <c r="Q57" i="38"/>
  <c r="S57" i="38" s="1"/>
  <c r="U57" i="38" s="1"/>
  <c r="Q56" i="38"/>
  <c r="S56" i="38" s="1"/>
  <c r="U56" i="38" s="1"/>
  <c r="Q55" i="38"/>
  <c r="S55" i="38" s="1"/>
  <c r="U55" i="38" s="1"/>
  <c r="Q54" i="38"/>
  <c r="S54" i="38" s="1"/>
  <c r="U54" i="38" s="1"/>
  <c r="Q53" i="38"/>
  <c r="S53" i="38" s="1"/>
  <c r="U53" i="38" s="1"/>
  <c r="Q52" i="38"/>
  <c r="S52" i="38" s="1"/>
  <c r="U52" i="38" s="1"/>
  <c r="Q51" i="38"/>
  <c r="S51" i="38" s="1"/>
  <c r="U51" i="38" s="1"/>
  <c r="Q50" i="38"/>
  <c r="S50" i="38" s="1"/>
  <c r="U50" i="38" s="1"/>
  <c r="Q49" i="38"/>
  <c r="S49" i="38" s="1"/>
  <c r="U49" i="38" s="1"/>
  <c r="Q48" i="38"/>
  <c r="S48" i="38" s="1"/>
  <c r="U48" i="38" s="1"/>
  <c r="Q47" i="38"/>
  <c r="S47" i="38" s="1"/>
  <c r="U47" i="38" s="1"/>
  <c r="Q46" i="38"/>
  <c r="S46" i="38" s="1"/>
  <c r="U46" i="38" s="1"/>
  <c r="Q45" i="38"/>
  <c r="S45" i="38" s="1"/>
  <c r="U45" i="38" s="1"/>
  <c r="Q44" i="38"/>
  <c r="S44" i="38" s="1"/>
  <c r="U44" i="38" s="1"/>
  <c r="Q43" i="38"/>
  <c r="S43" i="38" s="1"/>
  <c r="U43" i="38" s="1"/>
  <c r="Q42" i="38"/>
  <c r="S42" i="38" s="1"/>
  <c r="U42" i="38" s="1"/>
  <c r="Q41" i="38"/>
  <c r="S41" i="38" s="1"/>
  <c r="U41" i="38" s="1"/>
  <c r="Q40" i="38"/>
  <c r="S40" i="38" s="1"/>
  <c r="U40" i="38" s="1"/>
  <c r="Q39" i="38"/>
  <c r="S39" i="38" s="1"/>
  <c r="U39" i="38" s="1"/>
  <c r="Q38" i="38"/>
  <c r="S38" i="38" s="1"/>
  <c r="U38" i="38" s="1"/>
  <c r="Q37" i="38"/>
  <c r="S37" i="38" s="1"/>
  <c r="U37" i="38" s="1"/>
  <c r="Q36" i="38"/>
  <c r="S36" i="38" s="1"/>
  <c r="U36" i="38" s="1"/>
  <c r="Q35" i="38"/>
  <c r="S35" i="38" s="1"/>
  <c r="U35" i="38" s="1"/>
  <c r="Q34" i="38"/>
  <c r="S34" i="38" s="1"/>
  <c r="U34" i="38" s="1"/>
  <c r="Q33" i="38"/>
  <c r="S33" i="38" s="1"/>
  <c r="U33" i="38" s="1"/>
  <c r="Q32" i="38"/>
  <c r="S32" i="38" s="1"/>
  <c r="U32" i="38" s="1"/>
  <c r="Q31" i="38"/>
  <c r="S31" i="38" s="1"/>
  <c r="U31" i="38" s="1"/>
  <c r="Q30" i="38"/>
  <c r="S30" i="38" s="1"/>
  <c r="U30" i="38" s="1"/>
  <c r="Q29" i="38"/>
  <c r="S29" i="38" s="1"/>
  <c r="U29" i="38" s="1"/>
  <c r="Q28" i="38"/>
  <c r="S28" i="38" s="1"/>
  <c r="U28" i="38" s="1"/>
  <c r="Q27" i="38"/>
  <c r="S27" i="38" s="1"/>
  <c r="U27" i="38" s="1"/>
  <c r="Q26" i="38"/>
  <c r="S26" i="38" s="1"/>
  <c r="U26" i="38" s="1"/>
  <c r="Q25" i="38"/>
  <c r="S25" i="38" s="1"/>
  <c r="U25" i="38" s="1"/>
  <c r="Q24" i="38"/>
  <c r="S24" i="38" s="1"/>
  <c r="U24" i="38" s="1"/>
  <c r="Q23" i="38"/>
  <c r="S23" i="38" s="1"/>
  <c r="U23" i="38" s="1"/>
  <c r="Q22" i="38"/>
  <c r="S22" i="38" s="1"/>
  <c r="U22" i="38" s="1"/>
  <c r="Q21" i="38"/>
  <c r="S21" i="38" s="1"/>
  <c r="U21" i="38" s="1"/>
  <c r="Q20" i="38"/>
  <c r="S20" i="38" s="1"/>
  <c r="U20" i="38" s="1"/>
  <c r="Q19" i="38"/>
  <c r="S19" i="38" s="1"/>
  <c r="U19" i="38" s="1"/>
  <c r="Q18" i="38"/>
  <c r="S18" i="38" s="1"/>
  <c r="U18" i="38" s="1"/>
  <c r="Q17" i="38"/>
  <c r="S17" i="38" s="1"/>
  <c r="U17" i="38" s="1"/>
  <c r="Q16" i="38"/>
  <c r="S16" i="38" s="1"/>
  <c r="U16" i="38" s="1"/>
  <c r="Q15" i="38"/>
  <c r="S15" i="38" s="1"/>
  <c r="U15" i="38" s="1"/>
  <c r="Q14" i="38"/>
  <c r="S14" i="38" s="1"/>
  <c r="U14" i="38" s="1"/>
  <c r="Q13" i="38"/>
  <c r="S13" i="38" s="1"/>
  <c r="U13" i="38" s="1"/>
  <c r="Q12" i="38"/>
  <c r="S12" i="38" s="1"/>
  <c r="U12" i="38" s="1"/>
  <c r="Q11" i="38"/>
  <c r="S11" i="38" s="1"/>
  <c r="U11" i="38" s="1"/>
  <c r="Q10" i="38"/>
  <c r="S10" i="38" s="1"/>
  <c r="U10" i="38" s="1"/>
  <c r="Q9" i="38"/>
  <c r="S9" i="38" s="1"/>
  <c r="U9" i="38" s="1"/>
  <c r="S8" i="38"/>
  <c r="U8" i="38" s="1"/>
  <c r="S7" i="38"/>
  <c r="U7" i="38" s="1"/>
  <c r="S6" i="38"/>
  <c r="U6" i="38" s="1"/>
  <c r="S5" i="38"/>
  <c r="U5" i="38" s="1"/>
  <c r="J5" i="38"/>
  <c r="M5" i="38" s="1"/>
  <c r="C218" i="45" l="1"/>
  <c r="E218" i="45" s="1"/>
  <c r="G218" i="45" s="1"/>
  <c r="C216" i="45"/>
  <c r="E216" i="45" s="1"/>
  <c r="G216" i="45" s="1"/>
  <c r="C211" i="44"/>
  <c r="E211" i="44" s="1"/>
  <c r="G211" i="44" s="1"/>
  <c r="C211" i="45" s="1"/>
  <c r="E211" i="45" s="1"/>
  <c r="G211" i="45" s="1"/>
  <c r="C211" i="46" s="1"/>
  <c r="M23" i="49"/>
  <c r="K232" i="49"/>
  <c r="M5" i="50"/>
  <c r="K232" i="50"/>
  <c r="J136" i="15"/>
  <c r="J160" i="15"/>
  <c r="J112" i="15"/>
  <c r="J184" i="15"/>
  <c r="J128" i="15"/>
  <c r="J152" i="15"/>
  <c r="J176" i="15"/>
  <c r="J200" i="15"/>
  <c r="K232" i="38"/>
  <c r="J120" i="15"/>
  <c r="J144" i="15"/>
  <c r="J168" i="15"/>
  <c r="J192" i="15"/>
  <c r="J96" i="15"/>
  <c r="J117" i="15"/>
  <c r="J133" i="15"/>
  <c r="J141" i="15"/>
  <c r="J157" i="15"/>
  <c r="J165" i="15"/>
  <c r="J100" i="15"/>
  <c r="J109" i="15"/>
  <c r="E221" i="45"/>
  <c r="G221" i="45" s="1"/>
  <c r="C221" i="46" s="1"/>
  <c r="E220" i="45"/>
  <c r="G220" i="45" s="1"/>
  <c r="C220" i="46" s="1"/>
  <c r="E212" i="46"/>
  <c r="G212" i="46" s="1"/>
  <c r="J92" i="15"/>
  <c r="J104" i="15"/>
  <c r="J125" i="15"/>
  <c r="J149" i="15"/>
  <c r="J173" i="15"/>
  <c r="E222" i="56"/>
  <c r="G222" i="56" s="1"/>
  <c r="C222" i="57" s="1"/>
  <c r="J126" i="15"/>
  <c r="J142" i="15"/>
  <c r="J158" i="15"/>
  <c r="J174" i="15"/>
  <c r="J182" i="15"/>
  <c r="J198" i="15"/>
  <c r="J206" i="15"/>
  <c r="J110" i="15"/>
  <c r="J118" i="15"/>
  <c r="J134" i="15"/>
  <c r="J150" i="15"/>
  <c r="J166" i="15"/>
  <c r="J190" i="15"/>
  <c r="J181" i="15"/>
  <c r="J21" i="15"/>
  <c r="J25" i="15"/>
  <c r="J29" i="15"/>
  <c r="J53" i="15"/>
  <c r="J57" i="15"/>
  <c r="J61" i="15"/>
  <c r="J65" i="15"/>
  <c r="J69" i="15"/>
  <c r="J73" i="15"/>
  <c r="J77" i="15"/>
  <c r="J81" i="15"/>
  <c r="J85" i="15"/>
  <c r="J89" i="15"/>
  <c r="J93" i="15"/>
  <c r="J97" i="15"/>
  <c r="J101" i="15"/>
  <c r="J105" i="15"/>
  <c r="J111" i="15"/>
  <c r="J119" i="15"/>
  <c r="J127" i="15"/>
  <c r="J135" i="15"/>
  <c r="J143" i="15"/>
  <c r="J151" i="15"/>
  <c r="J159" i="15"/>
  <c r="J167" i="15"/>
  <c r="J175" i="15"/>
  <c r="J183" i="15"/>
  <c r="J191" i="15"/>
  <c r="J199" i="15"/>
  <c r="J207" i="15"/>
  <c r="J26" i="15"/>
  <c r="J62" i="15"/>
  <c r="J70" i="15"/>
  <c r="J86" i="15"/>
  <c r="J106" i="15"/>
  <c r="J137" i="15"/>
  <c r="J145" i="15"/>
  <c r="J177" i="15"/>
  <c r="J185" i="15"/>
  <c r="J193" i="15"/>
  <c r="J201" i="15"/>
  <c r="J209" i="15"/>
  <c r="J22" i="15"/>
  <c r="J54" i="15"/>
  <c r="J78" i="15"/>
  <c r="J94" i="15"/>
  <c r="J113" i="15"/>
  <c r="J161" i="15"/>
  <c r="J50" i="15"/>
  <c r="J66" i="15"/>
  <c r="J82" i="15"/>
  <c r="J98" i="15"/>
  <c r="J121" i="15"/>
  <c r="J153" i="15"/>
  <c r="J30" i="15"/>
  <c r="J58" i="15"/>
  <c r="J74" i="15"/>
  <c r="J90" i="15"/>
  <c r="J102" i="15"/>
  <c r="J129" i="15"/>
  <c r="J169" i="15"/>
  <c r="J24" i="15"/>
  <c r="J52" i="15"/>
  <c r="J60" i="15"/>
  <c r="J68" i="15"/>
  <c r="J76" i="15"/>
  <c r="J84" i="15"/>
  <c r="J28" i="15"/>
  <c r="J56" i="15"/>
  <c r="J64" i="15"/>
  <c r="J72" i="15"/>
  <c r="J80" i="15"/>
  <c r="J88" i="15"/>
  <c r="J107" i="15"/>
  <c r="J130" i="15"/>
  <c r="J162" i="15"/>
  <c r="J194" i="15"/>
  <c r="J122" i="15"/>
  <c r="J154" i="15"/>
  <c r="J186" i="15"/>
  <c r="J114" i="15"/>
  <c r="J146" i="15"/>
  <c r="J178" i="15"/>
  <c r="J202" i="15"/>
  <c r="K232" i="42"/>
  <c r="J138" i="15"/>
  <c r="J170" i="15"/>
  <c r="J210" i="15"/>
  <c r="J197" i="15"/>
  <c r="J205" i="15"/>
  <c r="J208" i="15"/>
  <c r="J23" i="15"/>
  <c r="J27" i="15"/>
  <c r="J51" i="15"/>
  <c r="J59" i="15"/>
  <c r="J67" i="15"/>
  <c r="J71" i="15"/>
  <c r="J75" i="15"/>
  <c r="J79" i="15"/>
  <c r="J83" i="15"/>
  <c r="J87" i="15"/>
  <c r="J91" i="15"/>
  <c r="J95" i="15"/>
  <c r="J99" i="15"/>
  <c r="J103" i="15"/>
  <c r="J115" i="15"/>
  <c r="J123" i="15"/>
  <c r="J131" i="15"/>
  <c r="J139" i="15"/>
  <c r="J147" i="15"/>
  <c r="J155" i="15"/>
  <c r="J163" i="15"/>
  <c r="J171" i="15"/>
  <c r="J179" i="15"/>
  <c r="J187" i="15"/>
  <c r="J195" i="15"/>
  <c r="J203" i="15"/>
  <c r="J31" i="15"/>
  <c r="J55" i="15"/>
  <c r="J63" i="15"/>
  <c r="J108" i="15"/>
  <c r="J116" i="15"/>
  <c r="J124" i="15"/>
  <c r="J132" i="15"/>
  <c r="J140" i="15"/>
  <c r="J148" i="15"/>
  <c r="J156" i="15"/>
  <c r="J164" i="15"/>
  <c r="J172" i="15"/>
  <c r="J180" i="15"/>
  <c r="J188" i="15"/>
  <c r="J196" i="15"/>
  <c r="J204" i="15"/>
  <c r="M33" i="38"/>
  <c r="J33" i="15"/>
  <c r="M37" i="38"/>
  <c r="J37" i="15"/>
  <c r="M41" i="38"/>
  <c r="J41" i="15"/>
  <c r="M45" i="38"/>
  <c r="J45" i="15"/>
  <c r="M49" i="38"/>
  <c r="J49" i="15"/>
  <c r="M34" i="38"/>
  <c r="J34" i="15"/>
  <c r="M38" i="38"/>
  <c r="J38" i="15"/>
  <c r="M42" i="38"/>
  <c r="J42" i="15"/>
  <c r="M46" i="38"/>
  <c r="J46" i="15"/>
  <c r="M35" i="38"/>
  <c r="J35" i="15"/>
  <c r="M39" i="38"/>
  <c r="J39" i="15"/>
  <c r="M43" i="38"/>
  <c r="J43" i="15"/>
  <c r="M47" i="38"/>
  <c r="J47" i="15"/>
  <c r="M13" i="38"/>
  <c r="J13" i="15"/>
  <c r="M9" i="38"/>
  <c r="J9" i="15"/>
  <c r="M17" i="38"/>
  <c r="J17" i="15"/>
  <c r="J6" i="15"/>
  <c r="M10" i="38"/>
  <c r="J10" i="15"/>
  <c r="M14" i="38"/>
  <c r="J14" i="15"/>
  <c r="M18" i="38"/>
  <c r="J18" i="15"/>
  <c r="J7" i="15"/>
  <c r="M11" i="38"/>
  <c r="J11" i="15"/>
  <c r="M15" i="38"/>
  <c r="J15" i="15"/>
  <c r="M19" i="38"/>
  <c r="J19" i="15"/>
  <c r="M8" i="38"/>
  <c r="J8" i="15"/>
  <c r="M12" i="38"/>
  <c r="J12" i="15"/>
  <c r="M16" i="38"/>
  <c r="J16" i="15"/>
  <c r="M20" i="38"/>
  <c r="J20" i="15"/>
  <c r="M32" i="38"/>
  <c r="J32" i="15"/>
  <c r="M36" i="38"/>
  <c r="J36" i="15"/>
  <c r="M40" i="38"/>
  <c r="J40" i="15"/>
  <c r="M44" i="38"/>
  <c r="J44" i="15"/>
  <c r="M48" i="38"/>
  <c r="J48" i="15"/>
  <c r="M160" i="53"/>
  <c r="K232" i="53"/>
  <c r="G215" i="47"/>
  <c r="C215" i="48" s="1"/>
  <c r="G217" i="47"/>
  <c r="C217" i="48" s="1"/>
  <c r="G219" i="47"/>
  <c r="C219" i="48" s="1"/>
  <c r="E213" i="46"/>
  <c r="G213" i="46" s="1"/>
  <c r="C213" i="47" s="1"/>
  <c r="E214" i="44"/>
  <c r="G214" i="44" s="1"/>
  <c r="C214" i="45" s="1"/>
  <c r="M172" i="38"/>
  <c r="M24" i="38"/>
  <c r="M52" i="38"/>
  <c r="M148" i="38"/>
  <c r="M68" i="38"/>
  <c r="M72" i="38"/>
  <c r="M76" i="38"/>
  <c r="M80" i="38"/>
  <c r="M84" i="38"/>
  <c r="M88" i="38"/>
  <c r="M92" i="38"/>
  <c r="M96" i="38"/>
  <c r="M100" i="38"/>
  <c r="M104" i="38"/>
  <c r="M109" i="38"/>
  <c r="M117" i="38"/>
  <c r="M125" i="38"/>
  <c r="M133" i="38"/>
  <c r="M141" i="38"/>
  <c r="M149" i="38"/>
  <c r="M157" i="38"/>
  <c r="M165" i="38"/>
  <c r="M173" i="38"/>
  <c r="M181" i="38"/>
  <c r="M197" i="38"/>
  <c r="M205" i="38"/>
  <c r="M28" i="38"/>
  <c r="M60" i="38"/>
  <c r="M140" i="38"/>
  <c r="M204" i="38"/>
  <c r="M25" i="38"/>
  <c r="M29" i="38"/>
  <c r="M53" i="38"/>
  <c r="M57" i="38"/>
  <c r="M61" i="38"/>
  <c r="M65" i="38"/>
  <c r="M110" i="38"/>
  <c r="M118" i="38"/>
  <c r="M126" i="38"/>
  <c r="M134" i="38"/>
  <c r="M142" i="38"/>
  <c r="M150" i="38"/>
  <c r="M158" i="38"/>
  <c r="M166" i="38"/>
  <c r="M174" i="38"/>
  <c r="M182" i="38"/>
  <c r="M190" i="38"/>
  <c r="M198" i="38"/>
  <c r="M206" i="38"/>
  <c r="M124" i="38"/>
  <c r="M188" i="38"/>
  <c r="M21" i="38"/>
  <c r="M69" i="38"/>
  <c r="M73" i="38"/>
  <c r="M77" i="38"/>
  <c r="M81" i="38"/>
  <c r="M85" i="38"/>
  <c r="M89" i="38"/>
  <c r="M93" i="38"/>
  <c r="M97" i="38"/>
  <c r="M101" i="38"/>
  <c r="M105" i="38"/>
  <c r="M111" i="38"/>
  <c r="M119" i="38"/>
  <c r="M127" i="38"/>
  <c r="M135" i="38"/>
  <c r="M143" i="38"/>
  <c r="M151" i="38"/>
  <c r="M159" i="38"/>
  <c r="M167" i="38"/>
  <c r="M175" i="38"/>
  <c r="M183" i="38"/>
  <c r="M191" i="38"/>
  <c r="M199" i="38"/>
  <c r="M207" i="38"/>
  <c r="M132" i="38"/>
  <c r="M196" i="38"/>
  <c r="M22" i="38"/>
  <c r="M26" i="38"/>
  <c r="M30" i="38"/>
  <c r="M50" i="38"/>
  <c r="M54" i="38"/>
  <c r="M58" i="38"/>
  <c r="M62" i="38"/>
  <c r="M66" i="38"/>
  <c r="M112" i="38"/>
  <c r="M120" i="38"/>
  <c r="M128" i="38"/>
  <c r="M136" i="38"/>
  <c r="M144" i="38"/>
  <c r="M152" i="38"/>
  <c r="M160" i="38"/>
  <c r="M168" i="38"/>
  <c r="M176" i="38"/>
  <c r="M184" i="38"/>
  <c r="M192" i="38"/>
  <c r="M200" i="38"/>
  <c r="M208" i="38"/>
  <c r="M56" i="38"/>
  <c r="M108" i="38"/>
  <c r="M164" i="38"/>
  <c r="M70" i="38"/>
  <c r="M74" i="38"/>
  <c r="M78" i="38"/>
  <c r="M82" i="38"/>
  <c r="M86" i="38"/>
  <c r="M90" i="38"/>
  <c r="M94" i="38"/>
  <c r="M98" i="38"/>
  <c r="M102" i="38"/>
  <c r="M106" i="38"/>
  <c r="M113" i="38"/>
  <c r="M121" i="38"/>
  <c r="M129" i="38"/>
  <c r="M137" i="38"/>
  <c r="M145" i="38"/>
  <c r="M153" i="38"/>
  <c r="M161" i="38"/>
  <c r="M169" i="38"/>
  <c r="M177" i="38"/>
  <c r="M185" i="38"/>
  <c r="M193" i="38"/>
  <c r="M201" i="38"/>
  <c r="M209" i="38"/>
  <c r="M64" i="38"/>
  <c r="M156" i="38"/>
  <c r="M23" i="38"/>
  <c r="M27" i="38"/>
  <c r="M31" i="38"/>
  <c r="M51" i="38"/>
  <c r="M55" i="38"/>
  <c r="M59" i="38"/>
  <c r="M63" i="38"/>
  <c r="M67" i="38"/>
  <c r="M107" i="38"/>
  <c r="M114" i="38"/>
  <c r="M122" i="38"/>
  <c r="M130" i="38"/>
  <c r="M138" i="38"/>
  <c r="M146" i="38"/>
  <c r="M154" i="38"/>
  <c r="M162" i="38"/>
  <c r="M170" i="38"/>
  <c r="M178" i="38"/>
  <c r="M186" i="38"/>
  <c r="M194" i="38"/>
  <c r="M202" i="38"/>
  <c r="M210" i="38"/>
  <c r="M116" i="38"/>
  <c r="M180" i="38"/>
  <c r="M71" i="38"/>
  <c r="M75" i="38"/>
  <c r="M79" i="38"/>
  <c r="M83" i="38"/>
  <c r="M87" i="38"/>
  <c r="M91" i="38"/>
  <c r="M95" i="38"/>
  <c r="M99" i="38"/>
  <c r="M103" i="38"/>
  <c r="M115" i="38"/>
  <c r="M123" i="38"/>
  <c r="M131" i="38"/>
  <c r="M139" i="38"/>
  <c r="M147" i="38"/>
  <c r="M155" i="38"/>
  <c r="M163" i="38"/>
  <c r="M171" i="38"/>
  <c r="M179" i="38"/>
  <c r="M187" i="38"/>
  <c r="M195" i="38"/>
  <c r="M203" i="38"/>
  <c r="J5" i="15"/>
  <c r="J244" i="40"/>
  <c r="R10" i="15"/>
  <c r="J244" i="42"/>
  <c r="R12" i="15"/>
  <c r="N245" i="41"/>
  <c r="N246" i="41" s="1"/>
  <c r="R8" i="15"/>
  <c r="R9" i="15"/>
  <c r="J244" i="44"/>
  <c r="R14" i="15"/>
  <c r="J244" i="41"/>
  <c r="R11" i="15"/>
  <c r="J244" i="46"/>
  <c r="R16" i="15"/>
  <c r="J244" i="43"/>
  <c r="R13" i="15"/>
  <c r="J244" i="47"/>
  <c r="R17" i="15"/>
  <c r="J244" i="48"/>
  <c r="R18" i="15"/>
  <c r="J244" i="49"/>
  <c r="R19" i="15"/>
  <c r="N245" i="54"/>
  <c r="N246" i="54" s="1"/>
  <c r="J244" i="51"/>
  <c r="R21" i="15"/>
  <c r="J244" i="50"/>
  <c r="R20" i="15"/>
  <c r="J244" i="54"/>
  <c r="R24" i="15"/>
  <c r="J244" i="55"/>
  <c r="R25" i="15"/>
  <c r="J244" i="58"/>
  <c r="R28" i="15"/>
  <c r="J244" i="52"/>
  <c r="R22" i="15"/>
  <c r="J244" i="56"/>
  <c r="R26" i="15"/>
  <c r="J244" i="53"/>
  <c r="R23" i="15"/>
  <c r="J244" i="60"/>
  <c r="R30" i="15"/>
  <c r="J244" i="57"/>
  <c r="R27" i="15"/>
  <c r="J244" i="59"/>
  <c r="R29" i="15"/>
  <c r="R31" i="15"/>
  <c r="J244" i="62"/>
  <c r="R32" i="15"/>
  <c r="J245" i="63"/>
  <c r="R33" i="15"/>
  <c r="R34" i="15"/>
  <c r="J245" i="64"/>
  <c r="K236" i="65"/>
  <c r="K239" i="65" s="1"/>
  <c r="M35" i="15"/>
  <c r="S35" i="15" s="1"/>
  <c r="U35" i="15" s="1"/>
  <c r="N245" i="65"/>
  <c r="K232" i="60"/>
  <c r="K233" i="64"/>
  <c r="N246" i="64"/>
  <c r="N247" i="64" s="1"/>
  <c r="O246" i="64"/>
  <c r="O247" i="64" s="1"/>
  <c r="K233" i="63"/>
  <c r="K239" i="63" s="1"/>
  <c r="O247" i="63"/>
  <c r="O248" i="63" s="1"/>
  <c r="N246" i="63"/>
  <c r="N247" i="63" s="1"/>
  <c r="K232" i="62"/>
  <c r="M5" i="62"/>
  <c r="N245" i="62"/>
  <c r="N246" i="62" s="1"/>
  <c r="O245" i="62"/>
  <c r="O246" i="62" s="1"/>
  <c r="K232" i="61"/>
  <c r="N245" i="61"/>
  <c r="N246" i="61" s="1"/>
  <c r="O245" i="61"/>
  <c r="O246" i="61" s="1"/>
  <c r="K232" i="59"/>
  <c r="K232" i="52"/>
  <c r="M5" i="60"/>
  <c r="O246" i="60"/>
  <c r="O247" i="60" s="1"/>
  <c r="N245" i="59"/>
  <c r="N246" i="59" s="1"/>
  <c r="O245" i="59"/>
  <c r="O246" i="59" s="1"/>
  <c r="K232" i="58"/>
  <c r="N245" i="58"/>
  <c r="N246" i="58" s="1"/>
  <c r="O245" i="58"/>
  <c r="O246" i="58" s="1"/>
  <c r="K232" i="57"/>
  <c r="N245" i="57"/>
  <c r="N246" i="57" s="1"/>
  <c r="M5" i="57"/>
  <c r="O245" i="57"/>
  <c r="O246" i="57" s="1"/>
  <c r="K232" i="56"/>
  <c r="N245" i="56"/>
  <c r="N246" i="56" s="1"/>
  <c r="O245" i="56"/>
  <c r="O246" i="56" s="1"/>
  <c r="N245" i="55"/>
  <c r="N246" i="55" s="1"/>
  <c r="K232" i="55"/>
  <c r="O245" i="55"/>
  <c r="O246" i="55" s="1"/>
  <c r="K232" i="54"/>
  <c r="M5" i="54"/>
  <c r="O245" i="54"/>
  <c r="O246" i="54" s="1"/>
  <c r="M5" i="53"/>
  <c r="N245" i="53"/>
  <c r="N246" i="53" s="1"/>
  <c r="O246" i="53"/>
  <c r="O247" i="53" s="1"/>
  <c r="M5" i="52"/>
  <c r="N245" i="52"/>
  <c r="N246" i="52" s="1"/>
  <c r="O245" i="52"/>
  <c r="O246" i="52" s="1"/>
  <c r="K232" i="51"/>
  <c r="M5" i="51"/>
  <c r="N245" i="50"/>
  <c r="N246" i="50" s="1"/>
  <c r="O246" i="50"/>
  <c r="O247" i="50" s="1"/>
  <c r="M5" i="49"/>
  <c r="N245" i="49"/>
  <c r="N246" i="49" s="1"/>
  <c r="O245" i="49"/>
  <c r="O246" i="49" s="1"/>
  <c r="K232" i="48"/>
  <c r="N246" i="48"/>
  <c r="N247" i="48" s="1"/>
  <c r="O247" i="48"/>
  <c r="O245" i="47"/>
  <c r="O246" i="47" s="1"/>
  <c r="K232" i="47"/>
  <c r="K238" i="47" s="1"/>
  <c r="N245" i="47"/>
  <c r="N246" i="47" s="1"/>
  <c r="K232" i="46"/>
  <c r="N247" i="46"/>
  <c r="O245" i="46"/>
  <c r="O246" i="46" s="1"/>
  <c r="K232" i="45"/>
  <c r="N247" i="45"/>
  <c r="O245" i="45"/>
  <c r="O246" i="45" s="1"/>
  <c r="K232" i="44"/>
  <c r="N246" i="44"/>
  <c r="N247" i="44" s="1"/>
  <c r="O245" i="44"/>
  <c r="O246" i="44" s="1"/>
  <c r="K232" i="43"/>
  <c r="N245" i="43"/>
  <c r="N246" i="43" s="1"/>
  <c r="O246" i="43"/>
  <c r="O247" i="43" s="1"/>
  <c r="M5" i="42"/>
  <c r="N247" i="42"/>
  <c r="O245" i="42"/>
  <c r="O246" i="42" s="1"/>
  <c r="K232" i="41"/>
  <c r="M5" i="41"/>
  <c r="O246" i="41"/>
  <c r="O247" i="41" s="1"/>
  <c r="N247" i="40"/>
  <c r="K232" i="40"/>
  <c r="O245" i="40"/>
  <c r="O246" i="40" s="1"/>
  <c r="K232" i="39"/>
  <c r="N245" i="39"/>
  <c r="N246" i="39" s="1"/>
  <c r="O245" i="39"/>
  <c r="O246" i="39" s="1"/>
  <c r="O247" i="38"/>
  <c r="N245" i="38"/>
  <c r="N246" i="38" s="1"/>
  <c r="O36" i="15"/>
  <c r="J234" i="15" s="1"/>
  <c r="T36" i="15"/>
  <c r="P36" i="15"/>
  <c r="N36" i="15"/>
  <c r="K235" i="15" s="1"/>
  <c r="Q36" i="15"/>
  <c r="C216" i="46" l="1"/>
  <c r="E216" i="46" s="1"/>
  <c r="G216" i="46" s="1"/>
  <c r="C216" i="47" s="1"/>
  <c r="E216" i="47" s="1"/>
  <c r="G216" i="47" s="1"/>
  <c r="C216" i="48" s="1"/>
  <c r="E216" i="48" s="1"/>
  <c r="G216" i="48" s="1"/>
  <c r="C218" i="46"/>
  <c r="E218" i="46" s="1"/>
  <c r="G218" i="46" s="1"/>
  <c r="C218" i="47" s="1"/>
  <c r="E218" i="47" s="1"/>
  <c r="G218" i="47" s="1"/>
  <c r="C218" i="48" s="1"/>
  <c r="E218" i="48" s="1"/>
  <c r="G218" i="48" s="1"/>
  <c r="C212" i="47"/>
  <c r="E212" i="47" s="1"/>
  <c r="G212" i="47" s="1"/>
  <c r="C212" i="48" s="1"/>
  <c r="E220" i="46"/>
  <c r="G220" i="46" s="1"/>
  <c r="C220" i="47" s="1"/>
  <c r="E211" i="46"/>
  <c r="G211" i="46" s="1"/>
  <c r="E217" i="48"/>
  <c r="G217" i="48" s="1"/>
  <c r="E215" i="48"/>
  <c r="G215" i="48" s="1"/>
  <c r="E219" i="48"/>
  <c r="G219" i="48" s="1"/>
  <c r="E221" i="46"/>
  <c r="G221" i="46" s="1"/>
  <c r="C221" i="47" s="1"/>
  <c r="E222" i="57"/>
  <c r="G222" i="57" s="1"/>
  <c r="C222" i="58" s="1"/>
  <c r="E214" i="45"/>
  <c r="G214" i="45" s="1"/>
  <c r="C214" i="46" s="1"/>
  <c r="E213" i="47"/>
  <c r="O247" i="61"/>
  <c r="N247" i="50"/>
  <c r="R36" i="15"/>
  <c r="K233" i="15" s="1"/>
  <c r="K238" i="41"/>
  <c r="K241" i="41" s="1"/>
  <c r="M11" i="15"/>
  <c r="K238" i="55"/>
  <c r="K240" i="55" s="1"/>
  <c r="J243" i="55" s="1"/>
  <c r="M25" i="15"/>
  <c r="S25" i="15" s="1"/>
  <c r="U25" i="15" s="1"/>
  <c r="K238" i="43"/>
  <c r="K240" i="43" s="1"/>
  <c r="J243" i="43" s="1"/>
  <c r="M13" i="15"/>
  <c r="K238" i="50"/>
  <c r="K241" i="50" s="1"/>
  <c r="M20" i="15"/>
  <c r="K238" i="52"/>
  <c r="M22" i="15"/>
  <c r="S22" i="15" s="1"/>
  <c r="U22" i="15" s="1"/>
  <c r="K238" i="39"/>
  <c r="K241" i="39" s="1"/>
  <c r="M9" i="15"/>
  <c r="K238" i="59"/>
  <c r="K240" i="59" s="1"/>
  <c r="J243" i="59" s="1"/>
  <c r="M29" i="15"/>
  <c r="S29" i="15" s="1"/>
  <c r="U29" i="15" s="1"/>
  <c r="K238" i="62"/>
  <c r="K241" i="62" s="1"/>
  <c r="M32" i="15"/>
  <c r="S32" i="15" s="1"/>
  <c r="U32" i="15" s="1"/>
  <c r="K238" i="60"/>
  <c r="K241" i="60" s="1"/>
  <c r="M30" i="15"/>
  <c r="S30" i="15" s="1"/>
  <c r="U30" i="15" s="1"/>
  <c r="N247" i="41"/>
  <c r="K238" i="46"/>
  <c r="K240" i="46" s="1"/>
  <c r="J243" i="46" s="1"/>
  <c r="M16" i="15"/>
  <c r="K238" i="57"/>
  <c r="M27" i="15"/>
  <c r="S27" i="15" s="1"/>
  <c r="U27" i="15" s="1"/>
  <c r="K238" i="44"/>
  <c r="K240" i="44" s="1"/>
  <c r="J243" i="44" s="1"/>
  <c r="M14" i="15"/>
  <c r="K240" i="47"/>
  <c r="J243" i="47" s="1"/>
  <c r="M17" i="15"/>
  <c r="N247" i="49"/>
  <c r="K238" i="51"/>
  <c r="K241" i="51" s="1"/>
  <c r="M21" i="15"/>
  <c r="K238" i="48"/>
  <c r="K240" i="48" s="1"/>
  <c r="J243" i="48" s="1"/>
  <c r="M18" i="15"/>
  <c r="K238" i="58"/>
  <c r="K241" i="58" s="1"/>
  <c r="M28" i="15"/>
  <c r="S28" i="15" s="1"/>
  <c r="U28" i="15" s="1"/>
  <c r="K238" i="40"/>
  <c r="K240" i="40" s="1"/>
  <c r="J243" i="40" s="1"/>
  <c r="M10" i="15"/>
  <c r="K238" i="53"/>
  <c r="K241" i="53" s="1"/>
  <c r="M23" i="15"/>
  <c r="S23" i="15" s="1"/>
  <c r="U23" i="15" s="1"/>
  <c r="K238" i="42"/>
  <c r="K241" i="42" s="1"/>
  <c r="M12" i="15"/>
  <c r="K238" i="49"/>
  <c r="K241" i="49" s="1"/>
  <c r="M19" i="15"/>
  <c r="O247" i="52"/>
  <c r="K238" i="56"/>
  <c r="K240" i="56" s="1"/>
  <c r="J243" i="56" s="1"/>
  <c r="M26" i="15"/>
  <c r="S26" i="15" s="1"/>
  <c r="U26" i="15" s="1"/>
  <c r="K242" i="63"/>
  <c r="M33" i="15"/>
  <c r="S33" i="15" s="1"/>
  <c r="U33" i="15" s="1"/>
  <c r="N247" i="54"/>
  <c r="K238" i="38"/>
  <c r="K241" i="38" s="1"/>
  <c r="M8" i="15"/>
  <c r="K238" i="45"/>
  <c r="K240" i="45" s="1"/>
  <c r="J243" i="45" s="1"/>
  <c r="M15" i="15"/>
  <c r="K238" i="61"/>
  <c r="K241" i="61" s="1"/>
  <c r="J243" i="61" s="1"/>
  <c r="M31" i="15"/>
  <c r="S31" i="15" s="1"/>
  <c r="U31" i="15" s="1"/>
  <c r="N247" i="52"/>
  <c r="K238" i="54"/>
  <c r="M24" i="15"/>
  <c r="S24" i="15" s="1"/>
  <c r="U24" i="15" s="1"/>
  <c r="O248" i="64"/>
  <c r="K238" i="65"/>
  <c r="J241" i="65" s="1"/>
  <c r="K239" i="64"/>
  <c r="K242" i="64" s="1"/>
  <c r="M34" i="15"/>
  <c r="S34" i="15" s="1"/>
  <c r="U34" i="15" s="1"/>
  <c r="N248" i="64"/>
  <c r="N248" i="63"/>
  <c r="O247" i="62"/>
  <c r="N247" i="62"/>
  <c r="N247" i="61"/>
  <c r="O247" i="59"/>
  <c r="N247" i="59"/>
  <c r="O247" i="58"/>
  <c r="N247" i="58"/>
  <c r="O247" i="57"/>
  <c r="N247" i="57"/>
  <c r="O247" i="56"/>
  <c r="N247" i="56"/>
  <c r="O247" i="55"/>
  <c r="N247" i="55"/>
  <c r="O247" i="54"/>
  <c r="N247" i="53"/>
  <c r="O247" i="49"/>
  <c r="O247" i="47"/>
  <c r="N247" i="47"/>
  <c r="O247" i="46"/>
  <c r="O247" i="45"/>
  <c r="O247" i="44"/>
  <c r="N247" i="43"/>
  <c r="O247" i="42"/>
  <c r="O247" i="40"/>
  <c r="O247" i="39"/>
  <c r="N247" i="39"/>
  <c r="N247" i="38"/>
  <c r="F233" i="15"/>
  <c r="F235" i="15"/>
  <c r="D234" i="15"/>
  <c r="B235" i="15" s="1"/>
  <c r="J238" i="15"/>
  <c r="C218" i="49" l="1"/>
  <c r="E218" i="49" s="1"/>
  <c r="G218" i="49" s="1"/>
  <c r="C218" i="50" s="1"/>
  <c r="E218" i="50" s="1"/>
  <c r="G218" i="50" s="1"/>
  <c r="C218" i="51" s="1"/>
  <c r="E218" i="51" s="1"/>
  <c r="C216" i="49"/>
  <c r="E216" i="49" s="1"/>
  <c r="G216" i="49" s="1"/>
  <c r="C216" i="50" s="1"/>
  <c r="E216" i="50" s="1"/>
  <c r="G216" i="50" s="1"/>
  <c r="C216" i="51" s="1"/>
  <c r="E216" i="51" s="1"/>
  <c r="G216" i="51" s="1"/>
  <c r="C216" i="52" s="1"/>
  <c r="C211" i="47"/>
  <c r="E211" i="47" s="1"/>
  <c r="G211" i="47" s="1"/>
  <c r="C211" i="48" s="1"/>
  <c r="C219" i="49"/>
  <c r="E219" i="49" s="1"/>
  <c r="G219" i="49" s="1"/>
  <c r="C219" i="50" s="1"/>
  <c r="E219" i="50" s="1"/>
  <c r="G219" i="50" s="1"/>
  <c r="C219" i="51" s="1"/>
  <c r="C215" i="49"/>
  <c r="E215" i="49" s="1"/>
  <c r="G215" i="49" s="1"/>
  <c r="C215" i="50" s="1"/>
  <c r="E215" i="50" s="1"/>
  <c r="G215" i="50" s="1"/>
  <c r="C215" i="51" s="1"/>
  <c r="C217" i="49"/>
  <c r="E217" i="49" s="1"/>
  <c r="G217" i="49" s="1"/>
  <c r="C217" i="50" s="1"/>
  <c r="E217" i="50" s="1"/>
  <c r="G217" i="50" s="1"/>
  <c r="C217" i="51" s="1"/>
  <c r="K241" i="54"/>
  <c r="K240" i="54"/>
  <c r="E221" i="47"/>
  <c r="G221" i="47" s="1"/>
  <c r="C221" i="48" s="1"/>
  <c r="E220" i="47"/>
  <c r="G220" i="47" s="1"/>
  <c r="C220" i="48" s="1"/>
  <c r="E212" i="48"/>
  <c r="G212" i="48" s="1"/>
  <c r="E222" i="58"/>
  <c r="G222" i="58" s="1"/>
  <c r="C222" i="59" s="1"/>
  <c r="G213" i="47"/>
  <c r="C213" i="48" s="1"/>
  <c r="J232" i="15"/>
  <c r="J235" i="15" s="1"/>
  <c r="K241" i="57"/>
  <c r="K240" i="57"/>
  <c r="J243" i="57" s="1"/>
  <c r="K241" i="52"/>
  <c r="K240" i="52"/>
  <c r="J243" i="52" s="1"/>
  <c r="E214" i="46"/>
  <c r="G214" i="46" s="1"/>
  <c r="C214" i="47" s="1"/>
  <c r="K241" i="63"/>
  <c r="J244" i="63" s="1"/>
  <c r="K240" i="62"/>
  <c r="J243" i="62" s="1"/>
  <c r="K240" i="60"/>
  <c r="J243" i="60" s="1"/>
  <c r="K241" i="59"/>
  <c r="K240" i="58"/>
  <c r="J243" i="58" s="1"/>
  <c r="K241" i="56"/>
  <c r="K241" i="55"/>
  <c r="K240" i="51"/>
  <c r="J243" i="51" s="1"/>
  <c r="K241" i="43"/>
  <c r="K240" i="38"/>
  <c r="K243" i="38" s="1"/>
  <c r="K240" i="50"/>
  <c r="J243" i="50" s="1"/>
  <c r="K241" i="48"/>
  <c r="K241" i="47"/>
  <c r="K241" i="46"/>
  <c r="K241" i="45"/>
  <c r="K241" i="44"/>
  <c r="K240" i="42"/>
  <c r="J243" i="42" s="1"/>
  <c r="K240" i="41"/>
  <c r="J243" i="41" s="1"/>
  <c r="K241" i="40"/>
  <c r="K240" i="39"/>
  <c r="K243" i="39" s="1"/>
  <c r="M36" i="15"/>
  <c r="K240" i="49"/>
  <c r="J243" i="49" s="1"/>
  <c r="K240" i="53"/>
  <c r="J243" i="53" s="1"/>
  <c r="K241" i="64"/>
  <c r="J244" i="64" s="1"/>
  <c r="F236" i="15"/>
  <c r="J236" i="15" s="1"/>
  <c r="S19" i="15"/>
  <c r="U19" i="15" s="1"/>
  <c r="S10" i="15"/>
  <c r="U10" i="15" s="1"/>
  <c r="S18" i="15"/>
  <c r="U18" i="15" s="1"/>
  <c r="S21" i="15"/>
  <c r="U21" i="15" s="1"/>
  <c r="S11" i="15"/>
  <c r="U11" i="15" s="1"/>
  <c r="S13" i="15"/>
  <c r="U13" i="15" s="1"/>
  <c r="S14" i="15"/>
  <c r="U14" i="15" s="1"/>
  <c r="S6" i="15"/>
  <c r="U6" i="15" s="1"/>
  <c r="S9" i="15"/>
  <c r="U9" i="15" s="1"/>
  <c r="S12" i="15"/>
  <c r="U12" i="15" s="1"/>
  <c r="S8" i="15"/>
  <c r="U8" i="15" s="1"/>
  <c r="S16" i="15"/>
  <c r="U16" i="15" s="1"/>
  <c r="S17" i="15"/>
  <c r="U17" i="15" s="1"/>
  <c r="U7" i="15"/>
  <c r="S15" i="15"/>
  <c r="U15" i="15" s="1"/>
  <c r="S20" i="15"/>
  <c r="U20" i="15" s="1"/>
  <c r="C212" i="49" l="1"/>
  <c r="E212" i="49" s="1"/>
  <c r="G212" i="49" s="1"/>
  <c r="C212" i="50" s="1"/>
  <c r="E212" i="50" s="1"/>
  <c r="G212" i="50" s="1"/>
  <c r="C212" i="51" s="1"/>
  <c r="J243" i="54"/>
  <c r="E220" i="48"/>
  <c r="G220" i="48" s="1"/>
  <c r="C220" i="49" s="1"/>
  <c r="E221" i="48"/>
  <c r="G221" i="48" s="1"/>
  <c r="C221" i="49" s="1"/>
  <c r="E211" i="48"/>
  <c r="G211" i="48" s="1"/>
  <c r="E213" i="48"/>
  <c r="G213" i="48" s="1"/>
  <c r="E222" i="59"/>
  <c r="G222" i="59" s="1"/>
  <c r="C222" i="60" s="1"/>
  <c r="G218" i="51"/>
  <c r="C218" i="52" s="1"/>
  <c r="E215" i="51"/>
  <c r="G215" i="51" s="1"/>
  <c r="C215" i="52" s="1"/>
  <c r="E216" i="52"/>
  <c r="G216" i="52" s="1"/>
  <c r="C216" i="53" s="1"/>
  <c r="E217" i="51"/>
  <c r="G217" i="51" s="1"/>
  <c r="C217" i="52" s="1"/>
  <c r="J237" i="15"/>
  <c r="J240" i="15" s="1"/>
  <c r="B233" i="15"/>
  <c r="B236" i="15" s="1"/>
  <c r="D233" i="15"/>
  <c r="D236" i="15" s="1"/>
  <c r="D238" i="15" s="1"/>
  <c r="E219" i="51"/>
  <c r="G219" i="51" s="1"/>
  <c r="C219" i="52" s="1"/>
  <c r="E214" i="47"/>
  <c r="S36" i="15"/>
  <c r="C213" i="49" l="1"/>
  <c r="E213" i="49" s="1"/>
  <c r="G213" i="49" s="1"/>
  <c r="C213" i="50" s="1"/>
  <c r="E213" i="50" s="1"/>
  <c r="G213" i="50" s="1"/>
  <c r="C213" i="51" s="1"/>
  <c r="C211" i="49"/>
  <c r="E211" i="49" s="1"/>
  <c r="G211" i="49" s="1"/>
  <c r="C211" i="50" s="1"/>
  <c r="E211" i="50" s="1"/>
  <c r="G211" i="50" s="1"/>
  <c r="C211" i="51" s="1"/>
  <c r="E221" i="49"/>
  <c r="G221" i="49" s="1"/>
  <c r="C221" i="50" s="1"/>
  <c r="E220" i="49"/>
  <c r="G220" i="49" s="1"/>
  <c r="E218" i="52"/>
  <c r="G218" i="52" s="1"/>
  <c r="C218" i="53" s="1"/>
  <c r="E216" i="53"/>
  <c r="G216" i="53" s="1"/>
  <c r="C216" i="54" s="1"/>
  <c r="E222" i="60"/>
  <c r="G222" i="60" s="1"/>
  <c r="C222" i="61" s="1"/>
  <c r="E217" i="52"/>
  <c r="G217" i="52" s="1"/>
  <c r="C217" i="53" s="1"/>
  <c r="E212" i="51"/>
  <c r="G212" i="51" s="1"/>
  <c r="C212" i="52" s="1"/>
  <c r="E215" i="52"/>
  <c r="G215" i="52" s="1"/>
  <c r="C215" i="53" s="1"/>
  <c r="G214" i="47"/>
  <c r="C214" i="48" s="1"/>
  <c r="E219" i="52"/>
  <c r="G219" i="52" s="1"/>
  <c r="C219" i="53" s="1"/>
  <c r="U5" i="15"/>
  <c r="U36" i="15" s="1"/>
  <c r="C220" i="50" l="1"/>
  <c r="E220" i="50" s="1"/>
  <c r="G220" i="50" s="1"/>
  <c r="E218" i="53"/>
  <c r="G218" i="53" s="1"/>
  <c r="C218" i="54" s="1"/>
  <c r="E221" i="50"/>
  <c r="G221" i="50" s="1"/>
  <c r="E216" i="54"/>
  <c r="G216" i="54" s="1"/>
  <c r="C216" i="55" s="1"/>
  <c r="E214" i="48"/>
  <c r="G214" i="48" s="1"/>
  <c r="E222" i="61"/>
  <c r="G222" i="61" s="1"/>
  <c r="E215" i="53"/>
  <c r="G215" i="53" s="1"/>
  <c r="C215" i="54" s="1"/>
  <c r="E212" i="52"/>
  <c r="G212" i="52" s="1"/>
  <c r="C212" i="53" s="1"/>
  <c r="E211" i="51"/>
  <c r="G211" i="51" s="1"/>
  <c r="C211" i="52" s="1"/>
  <c r="E213" i="51"/>
  <c r="G213" i="51" s="1"/>
  <c r="C213" i="52" s="1"/>
  <c r="E217" i="53"/>
  <c r="G217" i="53" s="1"/>
  <c r="C217" i="54" s="1"/>
  <c r="E219" i="53"/>
  <c r="G219" i="53" s="1"/>
  <c r="C219" i="54" s="1"/>
  <c r="E142" i="38"/>
  <c r="G142" i="38" s="1"/>
  <c r="C142" i="39" s="1"/>
  <c r="E5" i="35"/>
  <c r="G5" i="35" s="1"/>
  <c r="C5" i="15"/>
  <c r="E5" i="15" s="1"/>
  <c r="G5" i="15" s="1"/>
  <c r="E87" i="35"/>
  <c r="G87" i="35" s="1"/>
  <c r="C87" i="36" s="1"/>
  <c r="E198" i="35"/>
  <c r="G198" i="35" s="1"/>
  <c r="C198" i="36" s="1"/>
  <c r="E185" i="35"/>
  <c r="G185" i="35" s="1"/>
  <c r="C185" i="36" s="1"/>
  <c r="E177" i="35"/>
  <c r="G177" i="35" s="1"/>
  <c r="C177" i="36" s="1"/>
  <c r="E169" i="35"/>
  <c r="G169" i="35" s="1"/>
  <c r="C169" i="36" s="1"/>
  <c r="E161" i="35"/>
  <c r="G161" i="35" s="1"/>
  <c r="C161" i="36" s="1"/>
  <c r="E153" i="35"/>
  <c r="G153" i="35" s="1"/>
  <c r="C153" i="36" s="1"/>
  <c r="E145" i="35"/>
  <c r="G145" i="35" s="1"/>
  <c r="C145" i="36" s="1"/>
  <c r="E137" i="35"/>
  <c r="G137" i="35" s="1"/>
  <c r="C137" i="36" s="1"/>
  <c r="E129" i="35"/>
  <c r="G129" i="35" s="1"/>
  <c r="C129" i="36" s="1"/>
  <c r="E121" i="35"/>
  <c r="G121" i="35" s="1"/>
  <c r="C121" i="36" s="1"/>
  <c r="E113" i="35"/>
  <c r="G113" i="35" s="1"/>
  <c r="C113" i="36" s="1"/>
  <c r="E206" i="35"/>
  <c r="G206" i="35" s="1"/>
  <c r="C206" i="36" s="1"/>
  <c r="E190" i="35"/>
  <c r="G190" i="35" s="1"/>
  <c r="C190" i="36" s="1"/>
  <c r="E201" i="35"/>
  <c r="G201" i="35" s="1"/>
  <c r="C201" i="36" s="1"/>
  <c r="E193" i="35"/>
  <c r="G193" i="35" s="1"/>
  <c r="C193" i="36" s="1"/>
  <c r="E188" i="35"/>
  <c r="G188" i="35" s="1"/>
  <c r="C188" i="36" s="1"/>
  <c r="E180" i="35"/>
  <c r="G180" i="35" s="1"/>
  <c r="C180" i="36" s="1"/>
  <c r="E172" i="35"/>
  <c r="G172" i="35" s="1"/>
  <c r="C172" i="36" s="1"/>
  <c r="E164" i="35"/>
  <c r="G164" i="35" s="1"/>
  <c r="C164" i="36" s="1"/>
  <c r="E156" i="35"/>
  <c r="G156" i="35" s="1"/>
  <c r="C156" i="36" s="1"/>
  <c r="E148" i="35"/>
  <c r="G148" i="35" s="1"/>
  <c r="C148" i="36" s="1"/>
  <c r="E140" i="35"/>
  <c r="G140" i="35" s="1"/>
  <c r="C140" i="36" s="1"/>
  <c r="E132" i="35"/>
  <c r="G132" i="35" s="1"/>
  <c r="C132" i="36" s="1"/>
  <c r="E124" i="35"/>
  <c r="G124" i="35" s="1"/>
  <c r="C124" i="36" s="1"/>
  <c r="E116" i="35"/>
  <c r="G116" i="35" s="1"/>
  <c r="C116" i="36" s="1"/>
  <c r="E108" i="35"/>
  <c r="G108" i="35" s="1"/>
  <c r="C108" i="36" s="1"/>
  <c r="E179" i="35"/>
  <c r="G179" i="35" s="1"/>
  <c r="C179" i="36" s="1"/>
  <c r="E183" i="35"/>
  <c r="G183" i="35" s="1"/>
  <c r="C183" i="36" s="1"/>
  <c r="E175" i="35"/>
  <c r="G175" i="35" s="1"/>
  <c r="C175" i="36" s="1"/>
  <c r="E167" i="35"/>
  <c r="G167" i="35" s="1"/>
  <c r="C167" i="36" s="1"/>
  <c r="E159" i="35"/>
  <c r="G159" i="35" s="1"/>
  <c r="C159" i="36" s="1"/>
  <c r="E151" i="35"/>
  <c r="G151" i="35" s="1"/>
  <c r="C151" i="36" s="1"/>
  <c r="E143" i="35"/>
  <c r="G143" i="35" s="1"/>
  <c r="C143" i="36" s="1"/>
  <c r="E135" i="35"/>
  <c r="G135" i="35" s="1"/>
  <c r="C135" i="36" s="1"/>
  <c r="E127" i="35"/>
  <c r="G127" i="35" s="1"/>
  <c r="C127" i="36" s="1"/>
  <c r="E119" i="35"/>
  <c r="G119" i="35" s="1"/>
  <c r="C119" i="36" s="1"/>
  <c r="E111" i="35"/>
  <c r="G111" i="35" s="1"/>
  <c r="C111" i="36" s="1"/>
  <c r="E204" i="35"/>
  <c r="G204" i="35" s="1"/>
  <c r="C204" i="36" s="1"/>
  <c r="E196" i="35"/>
  <c r="G196" i="35" s="1"/>
  <c r="C196" i="36" s="1"/>
  <c r="E105" i="35"/>
  <c r="G105" i="35" s="1"/>
  <c r="C105" i="36" s="1"/>
  <c r="E186" i="35"/>
  <c r="G186" i="35" s="1"/>
  <c r="C186" i="36" s="1"/>
  <c r="E178" i="35"/>
  <c r="G178" i="35" s="1"/>
  <c r="C178" i="36" s="1"/>
  <c r="E170" i="35"/>
  <c r="G170" i="35" s="1"/>
  <c r="C170" i="36" s="1"/>
  <c r="E162" i="35"/>
  <c r="G162" i="35" s="1"/>
  <c r="C162" i="36" s="1"/>
  <c r="E154" i="35"/>
  <c r="G154" i="35" s="1"/>
  <c r="C154" i="36" s="1"/>
  <c r="E146" i="35"/>
  <c r="G146" i="35" s="1"/>
  <c r="C146" i="36" s="1"/>
  <c r="E138" i="35"/>
  <c r="G138" i="35" s="1"/>
  <c r="C138" i="36" s="1"/>
  <c r="E130" i="35"/>
  <c r="G130" i="35" s="1"/>
  <c r="C130" i="36" s="1"/>
  <c r="E122" i="35"/>
  <c r="G122" i="35" s="1"/>
  <c r="C122" i="36" s="1"/>
  <c r="E114" i="35"/>
  <c r="G114" i="35" s="1"/>
  <c r="C114" i="36" s="1"/>
  <c r="E207" i="35"/>
  <c r="G207" i="35" s="1"/>
  <c r="C207" i="36" s="1"/>
  <c r="E199" i="35"/>
  <c r="G199" i="35" s="1"/>
  <c r="C199" i="36" s="1"/>
  <c r="E191" i="35"/>
  <c r="G191" i="35" s="1"/>
  <c r="C191" i="36" s="1"/>
  <c r="E210" i="35"/>
  <c r="G210" i="35" s="1"/>
  <c r="C210" i="36" s="1"/>
  <c r="E202" i="35"/>
  <c r="G202" i="35" s="1"/>
  <c r="C202" i="36" s="1"/>
  <c r="E144" i="35"/>
  <c r="G144" i="35" s="1"/>
  <c r="C144" i="36" s="1"/>
  <c r="E189" i="35"/>
  <c r="G189" i="35" s="1"/>
  <c r="C189" i="36" s="1"/>
  <c r="E118" i="35"/>
  <c r="G118" i="35" s="1"/>
  <c r="C118" i="36" s="1"/>
  <c r="E203" i="35"/>
  <c r="G203" i="35" s="1"/>
  <c r="C203" i="36" s="1"/>
  <c r="E106" i="35"/>
  <c r="G106" i="35" s="1"/>
  <c r="C106" i="36" s="1"/>
  <c r="E195" i="35"/>
  <c r="G195" i="35" s="1"/>
  <c r="C195" i="36" s="1"/>
  <c r="E176" i="35"/>
  <c r="G176" i="35" s="1"/>
  <c r="C176" i="36" s="1"/>
  <c r="E79" i="35"/>
  <c r="G79" i="35" s="1"/>
  <c r="C79" i="36" s="1"/>
  <c r="E182" i="35"/>
  <c r="G182" i="35" s="1"/>
  <c r="C182" i="36" s="1"/>
  <c r="E104" i="35"/>
  <c r="G104" i="35" s="1"/>
  <c r="C104" i="36" s="1"/>
  <c r="E163" i="35"/>
  <c r="G163" i="35" s="1"/>
  <c r="C163" i="36" s="1"/>
  <c r="E141" i="35"/>
  <c r="G141" i="35" s="1"/>
  <c r="C141" i="36" s="1"/>
  <c r="E96" i="35"/>
  <c r="G96" i="35" s="1"/>
  <c r="C96" i="36" s="1"/>
  <c r="E117" i="35"/>
  <c r="G117" i="35" s="1"/>
  <c r="C117" i="36" s="1"/>
  <c r="E128" i="35"/>
  <c r="G128" i="35" s="1"/>
  <c r="C128" i="36" s="1"/>
  <c r="E101" i="35"/>
  <c r="G101" i="35" s="1"/>
  <c r="C101" i="36" s="1"/>
  <c r="E192" i="35"/>
  <c r="G192" i="35" s="1"/>
  <c r="C192" i="36" s="1"/>
  <c r="E133" i="35"/>
  <c r="G133" i="35" s="1"/>
  <c r="C133" i="36" s="1"/>
  <c r="E88" i="35"/>
  <c r="G88" i="35" s="1"/>
  <c r="C88" i="36" s="1"/>
  <c r="E99" i="35"/>
  <c r="G99" i="35" s="1"/>
  <c r="C99" i="36" s="1"/>
  <c r="E155" i="35"/>
  <c r="G155" i="35" s="1"/>
  <c r="C155" i="36" s="1"/>
  <c r="E109" i="35"/>
  <c r="G109" i="35" s="1"/>
  <c r="C109" i="36" s="1"/>
  <c r="E165" i="35"/>
  <c r="G165" i="35" s="1"/>
  <c r="C165" i="36" s="1"/>
  <c r="E171" i="35"/>
  <c r="G171" i="35" s="1"/>
  <c r="C171" i="36" s="1"/>
  <c r="E93" i="35"/>
  <c r="G93" i="35" s="1"/>
  <c r="C93" i="36" s="1"/>
  <c r="E160" i="35"/>
  <c r="G160" i="35" s="1"/>
  <c r="C160" i="36" s="1"/>
  <c r="E125" i="35"/>
  <c r="G125" i="35" s="1"/>
  <c r="C125" i="36" s="1"/>
  <c r="E80" i="35"/>
  <c r="G80" i="35" s="1"/>
  <c r="C80" i="36" s="1"/>
  <c r="E91" i="35"/>
  <c r="G91" i="35" s="1"/>
  <c r="C91" i="36" s="1"/>
  <c r="E147" i="35"/>
  <c r="G147" i="35" s="1"/>
  <c r="C147" i="36" s="1"/>
  <c r="E102" i="35"/>
  <c r="G102" i="35" s="1"/>
  <c r="C102" i="36" s="1"/>
  <c r="E123" i="35"/>
  <c r="G123" i="35" s="1"/>
  <c r="C123" i="36" s="1"/>
  <c r="E168" i="35"/>
  <c r="G168" i="35" s="1"/>
  <c r="C168" i="36" s="1"/>
  <c r="E85" i="35"/>
  <c r="G85" i="35" s="1"/>
  <c r="C85" i="36" s="1"/>
  <c r="E110" i="35"/>
  <c r="G110" i="35" s="1"/>
  <c r="C110" i="36" s="1"/>
  <c r="E181" i="35"/>
  <c r="G181" i="35" s="1"/>
  <c r="C181" i="36" s="1"/>
  <c r="E83" i="35"/>
  <c r="G83" i="35" s="1"/>
  <c r="C83" i="36" s="1"/>
  <c r="E94" i="35"/>
  <c r="G94" i="35" s="1"/>
  <c r="C94" i="36" s="1"/>
  <c r="E103" i="35"/>
  <c r="G103" i="35" s="1"/>
  <c r="C103" i="36" s="1"/>
  <c r="E136" i="35"/>
  <c r="G136" i="35" s="1"/>
  <c r="C136" i="36" s="1"/>
  <c r="E76" i="35"/>
  <c r="G76" i="35" s="1"/>
  <c r="C76" i="36" s="1"/>
  <c r="E174" i="35"/>
  <c r="G174" i="35" s="1"/>
  <c r="C174" i="36" s="1"/>
  <c r="E77" i="35"/>
  <c r="G77" i="35" s="1"/>
  <c r="C77" i="36" s="1"/>
  <c r="E86" i="35"/>
  <c r="G86" i="35" s="1"/>
  <c r="C86" i="36" s="1"/>
  <c r="E95" i="35"/>
  <c r="G95" i="35" s="1"/>
  <c r="C95" i="36" s="1"/>
  <c r="E38" i="35"/>
  <c r="G38" i="35" s="1"/>
  <c r="C38" i="36" s="1"/>
  <c r="E197" i="35"/>
  <c r="G197" i="35" s="1"/>
  <c r="C197" i="36" s="1"/>
  <c r="E70" i="35"/>
  <c r="G70" i="35" s="1"/>
  <c r="C70" i="36" s="1"/>
  <c r="E22" i="35"/>
  <c r="G22" i="35" s="1"/>
  <c r="C22" i="36" s="1"/>
  <c r="E54" i="35"/>
  <c r="G54" i="35" s="1"/>
  <c r="C54" i="36" s="1"/>
  <c r="E68" i="35"/>
  <c r="G68" i="35" s="1"/>
  <c r="C68" i="36" s="1"/>
  <c r="E52" i="35"/>
  <c r="G52" i="35" s="1"/>
  <c r="C52" i="36" s="1"/>
  <c r="E36" i="35"/>
  <c r="G36" i="35" s="1"/>
  <c r="C36" i="36" s="1"/>
  <c r="E20" i="35"/>
  <c r="G20" i="35" s="1"/>
  <c r="C20" i="36" s="1"/>
  <c r="E66" i="35"/>
  <c r="G66" i="35" s="1"/>
  <c r="C66" i="36" s="1"/>
  <c r="E50" i="35"/>
  <c r="G50" i="35" s="1"/>
  <c r="C50" i="36" s="1"/>
  <c r="E34" i="35"/>
  <c r="G34" i="35" s="1"/>
  <c r="C34" i="36" s="1"/>
  <c r="E18" i="35"/>
  <c r="G18" i="35" s="1"/>
  <c r="C18" i="36" s="1"/>
  <c r="E107" i="35"/>
  <c r="G107" i="35" s="1"/>
  <c r="C107" i="36" s="1"/>
  <c r="E115" i="35"/>
  <c r="G115" i="35" s="1"/>
  <c r="C115" i="36" s="1"/>
  <c r="E84" i="35"/>
  <c r="G84" i="35" s="1"/>
  <c r="C84" i="36" s="1"/>
  <c r="E187" i="35"/>
  <c r="G187" i="35" s="1"/>
  <c r="C187" i="36" s="1"/>
  <c r="E64" i="35"/>
  <c r="G64" i="35" s="1"/>
  <c r="C64" i="36" s="1"/>
  <c r="E48" i="35"/>
  <c r="G48" i="35" s="1"/>
  <c r="C48" i="36" s="1"/>
  <c r="E32" i="35"/>
  <c r="G32" i="35" s="1"/>
  <c r="C32" i="36" s="1"/>
  <c r="E16" i="35"/>
  <c r="G16" i="35" s="1"/>
  <c r="C16" i="36" s="1"/>
  <c r="E173" i="35"/>
  <c r="G173" i="35" s="1"/>
  <c r="C173" i="36" s="1"/>
  <c r="E208" i="35"/>
  <c r="G208" i="35" s="1"/>
  <c r="C208" i="36" s="1"/>
  <c r="E63" i="35"/>
  <c r="G63" i="35" s="1"/>
  <c r="C63" i="36" s="1"/>
  <c r="E98" i="35"/>
  <c r="G98" i="35" s="1"/>
  <c r="C98" i="36" s="1"/>
  <c r="E62" i="35"/>
  <c r="G62" i="35" s="1"/>
  <c r="C62" i="36" s="1"/>
  <c r="E46" i="35"/>
  <c r="G46" i="35" s="1"/>
  <c r="C46" i="36" s="1"/>
  <c r="E30" i="35"/>
  <c r="G30" i="35" s="1"/>
  <c r="C30" i="36" s="1"/>
  <c r="E14" i="35"/>
  <c r="G14" i="35" s="1"/>
  <c r="C14" i="36" s="1"/>
  <c r="E150" i="35"/>
  <c r="G150" i="35" s="1"/>
  <c r="C150" i="36" s="1"/>
  <c r="E47" i="35"/>
  <c r="G47" i="35" s="1"/>
  <c r="C47" i="36" s="1"/>
  <c r="E92" i="35"/>
  <c r="G92" i="35" s="1"/>
  <c r="C92" i="36" s="1"/>
  <c r="E60" i="35"/>
  <c r="G60" i="35" s="1"/>
  <c r="C60" i="36" s="1"/>
  <c r="E44" i="35"/>
  <c r="G44" i="35" s="1"/>
  <c r="C44" i="36" s="1"/>
  <c r="E28" i="35"/>
  <c r="G28" i="35" s="1"/>
  <c r="C28" i="36" s="1"/>
  <c r="E12" i="35"/>
  <c r="G12" i="35" s="1"/>
  <c r="C12" i="36" s="1"/>
  <c r="E100" i="35"/>
  <c r="G100" i="35" s="1"/>
  <c r="C100" i="36" s="1"/>
  <c r="E31" i="35"/>
  <c r="G31" i="35" s="1"/>
  <c r="C31" i="36" s="1"/>
  <c r="E74" i="35"/>
  <c r="G74" i="35" s="1"/>
  <c r="C74" i="36" s="1"/>
  <c r="E58" i="35"/>
  <c r="G58" i="35" s="1"/>
  <c r="C58" i="36" s="1"/>
  <c r="E42" i="35"/>
  <c r="G42" i="35" s="1"/>
  <c r="C42" i="36" s="1"/>
  <c r="E26" i="35"/>
  <c r="G26" i="35" s="1"/>
  <c r="C26" i="36" s="1"/>
  <c r="E10" i="35"/>
  <c r="G10" i="35" s="1"/>
  <c r="C10" i="36" s="1"/>
  <c r="E8" i="35"/>
  <c r="G8" i="35" s="1"/>
  <c r="C8" i="36" s="1"/>
  <c r="E15" i="35"/>
  <c r="G15" i="35" s="1"/>
  <c r="C15" i="36" s="1"/>
  <c r="E209" i="35"/>
  <c r="G209" i="35" s="1"/>
  <c r="C209" i="36" s="1"/>
  <c r="E72" i="35"/>
  <c r="G72" i="35" s="1"/>
  <c r="C72" i="36" s="1"/>
  <c r="E56" i="35"/>
  <c r="G56" i="35" s="1"/>
  <c r="C56" i="36" s="1"/>
  <c r="E40" i="35"/>
  <c r="G40" i="35" s="1"/>
  <c r="C40" i="36" s="1"/>
  <c r="E24" i="35"/>
  <c r="G24" i="35" s="1"/>
  <c r="C24" i="36" s="1"/>
  <c r="E200" i="35"/>
  <c r="G200" i="35" s="1"/>
  <c r="C200" i="36" s="1"/>
  <c r="E112" i="35"/>
  <c r="G112" i="35" s="1"/>
  <c r="C112" i="36" s="1"/>
  <c r="E7" i="35"/>
  <c r="G7" i="35" s="1"/>
  <c r="C7" i="36" s="1"/>
  <c r="E149" i="35"/>
  <c r="G149" i="35" s="1"/>
  <c r="C149" i="36" s="1"/>
  <c r="E97" i="35"/>
  <c r="G97" i="35" s="1"/>
  <c r="C97" i="36" s="1"/>
  <c r="E61" i="35"/>
  <c r="G61" i="35" s="1"/>
  <c r="C61" i="36" s="1"/>
  <c r="E45" i="35"/>
  <c r="G45" i="35" s="1"/>
  <c r="C45" i="36" s="1"/>
  <c r="E29" i="35"/>
  <c r="G29" i="35" s="1"/>
  <c r="C29" i="36" s="1"/>
  <c r="E13" i="35"/>
  <c r="G13" i="35" s="1"/>
  <c r="C13" i="36" s="1"/>
  <c r="E184" i="35"/>
  <c r="G184" i="35" s="1"/>
  <c r="C184" i="36" s="1"/>
  <c r="E78" i="35"/>
  <c r="G78" i="35" s="1"/>
  <c r="C78" i="36" s="1"/>
  <c r="E89" i="35"/>
  <c r="G89" i="35" s="1"/>
  <c r="C89" i="36" s="1"/>
  <c r="E158" i="35"/>
  <c r="G158" i="35" s="1"/>
  <c r="C158" i="36" s="1"/>
  <c r="E75" i="35"/>
  <c r="G75" i="35" s="1"/>
  <c r="C75" i="36" s="1"/>
  <c r="E59" i="35"/>
  <c r="G59" i="35" s="1"/>
  <c r="C59" i="36" s="1"/>
  <c r="E43" i="35"/>
  <c r="G43" i="35" s="1"/>
  <c r="C43" i="36" s="1"/>
  <c r="E27" i="35"/>
  <c r="G27" i="35" s="1"/>
  <c r="C27" i="36" s="1"/>
  <c r="E11" i="35"/>
  <c r="G11" i="35" s="1"/>
  <c r="C11" i="36" s="1"/>
  <c r="E139" i="35"/>
  <c r="G139" i="35" s="1"/>
  <c r="C139" i="36" s="1"/>
  <c r="E205" i="35"/>
  <c r="G205" i="35" s="1"/>
  <c r="C205" i="36" s="1"/>
  <c r="E126" i="35"/>
  <c r="G126" i="35" s="1"/>
  <c r="C126" i="36" s="1"/>
  <c r="E73" i="35"/>
  <c r="G73" i="35" s="1"/>
  <c r="C73" i="36" s="1"/>
  <c r="E57" i="35"/>
  <c r="G57" i="35" s="1"/>
  <c r="C57" i="36" s="1"/>
  <c r="E41" i="35"/>
  <c r="G41" i="35" s="1"/>
  <c r="C41" i="36" s="1"/>
  <c r="E25" i="35"/>
  <c r="G25" i="35" s="1"/>
  <c r="C25" i="36" s="1"/>
  <c r="E9" i="35"/>
  <c r="G9" i="35" s="1"/>
  <c r="C9" i="36" s="1"/>
  <c r="E134" i="35"/>
  <c r="G134" i="35" s="1"/>
  <c r="C134" i="36" s="1"/>
  <c r="E152" i="35"/>
  <c r="G152" i="35" s="1"/>
  <c r="C152" i="36" s="1"/>
  <c r="E71" i="35"/>
  <c r="G71" i="35" s="1"/>
  <c r="C71" i="36" s="1"/>
  <c r="E55" i="35"/>
  <c r="G55" i="35" s="1"/>
  <c r="C55" i="36" s="1"/>
  <c r="E39" i="35"/>
  <c r="G39" i="35" s="1"/>
  <c r="C39" i="36" s="1"/>
  <c r="E23" i="35"/>
  <c r="G23" i="35" s="1"/>
  <c r="C23" i="36" s="1"/>
  <c r="E6" i="35"/>
  <c r="G6" i="35" s="1"/>
  <c r="C6" i="36" s="1"/>
  <c r="E166" i="35"/>
  <c r="G166" i="35" s="1"/>
  <c r="C166" i="36" s="1"/>
  <c r="E120" i="35"/>
  <c r="G120" i="35" s="1"/>
  <c r="C120" i="36" s="1"/>
  <c r="E69" i="35"/>
  <c r="G69" i="35" s="1"/>
  <c r="C69" i="36" s="1"/>
  <c r="E53" i="35"/>
  <c r="G53" i="35" s="1"/>
  <c r="C53" i="36" s="1"/>
  <c r="E37" i="35"/>
  <c r="G37" i="35" s="1"/>
  <c r="C37" i="36" s="1"/>
  <c r="E21" i="35"/>
  <c r="G21" i="35" s="1"/>
  <c r="C21" i="36" s="1"/>
  <c r="E194" i="35"/>
  <c r="G194" i="35" s="1"/>
  <c r="C194" i="36" s="1"/>
  <c r="E81" i="35"/>
  <c r="G81" i="35" s="1"/>
  <c r="C81" i="36" s="1"/>
  <c r="E67" i="35"/>
  <c r="G67" i="35" s="1"/>
  <c r="C67" i="36" s="1"/>
  <c r="E51" i="35"/>
  <c r="G51" i="35" s="1"/>
  <c r="C51" i="36" s="1"/>
  <c r="E35" i="35"/>
  <c r="G35" i="35" s="1"/>
  <c r="C35" i="36" s="1"/>
  <c r="E19" i="35"/>
  <c r="G19" i="35" s="1"/>
  <c r="C19" i="36" s="1"/>
  <c r="E157" i="35"/>
  <c r="G157" i="35" s="1"/>
  <c r="C157" i="36" s="1"/>
  <c r="E131" i="35"/>
  <c r="G131" i="35" s="1"/>
  <c r="C131" i="36" s="1"/>
  <c r="E65" i="35"/>
  <c r="G65" i="35" s="1"/>
  <c r="C65" i="36" s="1"/>
  <c r="E49" i="35"/>
  <c r="G49" i="35" s="1"/>
  <c r="C49" i="36" s="1"/>
  <c r="E33" i="35"/>
  <c r="G33" i="35" s="1"/>
  <c r="C33" i="36" s="1"/>
  <c r="E17" i="35"/>
  <c r="G17" i="35" s="1"/>
  <c r="C17" i="36" s="1"/>
  <c r="E82" i="35"/>
  <c r="G82" i="35" s="1"/>
  <c r="C82" i="36" s="1"/>
  <c r="E90" i="35"/>
  <c r="G90" i="35" s="1"/>
  <c r="C90" i="36" s="1"/>
  <c r="C220" i="51" l="1"/>
  <c r="E220" i="51" s="1"/>
  <c r="G220" i="51" s="1"/>
  <c r="C214" i="49"/>
  <c r="E214" i="49" s="1"/>
  <c r="G214" i="49" s="1"/>
  <c r="C214" i="50" s="1"/>
  <c r="E214" i="50" s="1"/>
  <c r="G214" i="50" s="1"/>
  <c r="C214" i="51" s="1"/>
  <c r="C221" i="51"/>
  <c r="E221" i="51" s="1"/>
  <c r="G221" i="51" s="1"/>
  <c r="E216" i="55"/>
  <c r="G216" i="55" s="1"/>
  <c r="C216" i="56" s="1"/>
  <c r="E218" i="54"/>
  <c r="G218" i="54" s="1"/>
  <c r="C218" i="55" s="1"/>
  <c r="E217" i="54"/>
  <c r="G217" i="54" s="1"/>
  <c r="C217" i="55" s="1"/>
  <c r="C222" i="62"/>
  <c r="E222" i="62" s="1"/>
  <c r="G222" i="62" s="1"/>
  <c r="E45" i="36"/>
  <c r="G45" i="36" s="1"/>
  <c r="C45" i="37" s="1"/>
  <c r="E196" i="36"/>
  <c r="G196" i="36" s="1"/>
  <c r="C196" i="37" s="1"/>
  <c r="E52" i="36"/>
  <c r="G52" i="36" s="1"/>
  <c r="C52" i="37" s="1"/>
  <c r="E213" i="52"/>
  <c r="G213" i="52" s="1"/>
  <c r="C213" i="53" s="1"/>
  <c r="E211" i="52"/>
  <c r="G211" i="52" s="1"/>
  <c r="C211" i="53" s="1"/>
  <c r="E215" i="54"/>
  <c r="G215" i="54" s="1"/>
  <c r="C215" i="55" s="1"/>
  <c r="E212" i="53"/>
  <c r="G212" i="53" s="1"/>
  <c r="C212" i="54" s="1"/>
  <c r="E219" i="54"/>
  <c r="G219" i="54" s="1"/>
  <c r="C219" i="55" s="1"/>
  <c r="E142" i="39"/>
  <c r="G142" i="39" s="1"/>
  <c r="C142" i="40" s="1"/>
  <c r="E200" i="36"/>
  <c r="G200" i="36" s="1"/>
  <c r="C200" i="37" s="1"/>
  <c r="E157" i="36"/>
  <c r="G157" i="36" s="1"/>
  <c r="C157" i="37" s="1"/>
  <c r="E91" i="36"/>
  <c r="G91" i="36" s="1"/>
  <c r="C91" i="37" s="1"/>
  <c r="E71" i="36"/>
  <c r="G71" i="36" s="1"/>
  <c r="C71" i="37" s="1"/>
  <c r="E22" i="36"/>
  <c r="G22" i="36" s="1"/>
  <c r="C22" i="37" s="1"/>
  <c r="E94" i="36"/>
  <c r="G94" i="36" s="1"/>
  <c r="C94" i="37" s="1"/>
  <c r="E190" i="36"/>
  <c r="G190" i="36" s="1"/>
  <c r="C190" i="37" s="1"/>
  <c r="E100" i="36"/>
  <c r="G100" i="36" s="1"/>
  <c r="C100" i="37" s="1"/>
  <c r="E56" i="36"/>
  <c r="G56" i="36" s="1"/>
  <c r="C56" i="37" s="1"/>
  <c r="E18" i="36"/>
  <c r="G18" i="36" s="1"/>
  <c r="C18" i="37" s="1"/>
  <c r="E125" i="36"/>
  <c r="G125" i="36" s="1"/>
  <c r="C125" i="37" s="1"/>
  <c r="E118" i="36"/>
  <c r="G118" i="36" s="1"/>
  <c r="C118" i="37" s="1"/>
  <c r="E105" i="36"/>
  <c r="G105" i="36" s="1"/>
  <c r="C105" i="37" s="1"/>
  <c r="E102" i="36"/>
  <c r="G102" i="36" s="1"/>
  <c r="C102" i="37" s="1"/>
  <c r="E34" i="36"/>
  <c r="G34" i="36" s="1"/>
  <c r="C34" i="37" s="1"/>
  <c r="E207" i="36"/>
  <c r="G207" i="36" s="1"/>
  <c r="C207" i="37" s="1"/>
  <c r="E206" i="36"/>
  <c r="G206" i="36" s="1"/>
  <c r="C206" i="37" s="1"/>
  <c r="E28" i="36"/>
  <c r="G28" i="36" s="1"/>
  <c r="C28" i="37" s="1"/>
  <c r="E187" i="36"/>
  <c r="G187" i="36" s="1"/>
  <c r="C187" i="37" s="1"/>
  <c r="E25" i="36"/>
  <c r="G25" i="36" s="1"/>
  <c r="C25" i="37" s="1"/>
  <c r="E198" i="36"/>
  <c r="G198" i="36" s="1"/>
  <c r="C198" i="37" s="1"/>
  <c r="E41" i="36"/>
  <c r="G41" i="36" s="1"/>
  <c r="C41" i="37" s="1"/>
  <c r="E112" i="36"/>
  <c r="G112" i="36" s="1"/>
  <c r="C112" i="37" s="1"/>
  <c r="E66" i="36"/>
  <c r="G66" i="36" s="1"/>
  <c r="C66" i="37" s="1"/>
  <c r="E197" i="36"/>
  <c r="G197" i="36" s="1"/>
  <c r="C197" i="37" s="1"/>
  <c r="E90" i="36"/>
  <c r="G90" i="36" s="1"/>
  <c r="C90" i="37" s="1"/>
  <c r="E20" i="36"/>
  <c r="G20" i="36" s="1"/>
  <c r="C20" i="37" s="1"/>
  <c r="E137" i="36"/>
  <c r="G137" i="36" s="1"/>
  <c r="C137" i="37" s="1"/>
  <c r="E131" i="36"/>
  <c r="G131" i="36" s="1"/>
  <c r="C131" i="37" s="1"/>
  <c r="E81" i="36"/>
  <c r="G81" i="36" s="1"/>
  <c r="C81" i="37" s="1"/>
  <c r="E9" i="36"/>
  <c r="G9" i="36" s="1"/>
  <c r="C9" i="37" s="1"/>
  <c r="E11" i="36"/>
  <c r="G11" i="36" s="1"/>
  <c r="C11" i="37" s="1"/>
  <c r="E89" i="36"/>
  <c r="G89" i="36" s="1"/>
  <c r="C89" i="37" s="1"/>
  <c r="E8" i="36"/>
  <c r="G8" i="36" s="1"/>
  <c r="C8" i="37" s="1"/>
  <c r="E30" i="36"/>
  <c r="G30" i="36" s="1"/>
  <c r="C30" i="37" s="1"/>
  <c r="E208" i="36"/>
  <c r="G208" i="36" s="1"/>
  <c r="C208" i="37" s="1"/>
  <c r="E36" i="36"/>
  <c r="G36" i="36" s="1"/>
  <c r="C36" i="37" s="1"/>
  <c r="E85" i="36"/>
  <c r="G85" i="36" s="1"/>
  <c r="C85" i="37" s="1"/>
  <c r="E192" i="36"/>
  <c r="G192" i="36" s="1"/>
  <c r="C192" i="37" s="1"/>
  <c r="E96" i="36"/>
  <c r="G96" i="36" s="1"/>
  <c r="C96" i="37" s="1"/>
  <c r="E104" i="36"/>
  <c r="G104" i="36" s="1"/>
  <c r="C104" i="37" s="1"/>
  <c r="E79" i="36"/>
  <c r="G79" i="36" s="1"/>
  <c r="C79" i="37" s="1"/>
  <c r="E114" i="36"/>
  <c r="G114" i="36" s="1"/>
  <c r="C114" i="37" s="1"/>
  <c r="E143" i="36"/>
  <c r="G143" i="36" s="1"/>
  <c r="C143" i="37" s="1"/>
  <c r="E164" i="36"/>
  <c r="G164" i="36" s="1"/>
  <c r="C164" i="37" s="1"/>
  <c r="E145" i="36"/>
  <c r="G145" i="36" s="1"/>
  <c r="C145" i="37" s="1"/>
  <c r="E139" i="36"/>
  <c r="G139" i="36" s="1"/>
  <c r="C139" i="37" s="1"/>
  <c r="E63" i="36"/>
  <c r="G63" i="36" s="1"/>
  <c r="C63" i="37" s="1"/>
  <c r="E103" i="36"/>
  <c r="G103" i="36" s="1"/>
  <c r="C103" i="37" s="1"/>
  <c r="E163" i="36"/>
  <c r="G163" i="36" s="1"/>
  <c r="C163" i="37" s="1"/>
  <c r="E82" i="36"/>
  <c r="G82" i="36" s="1"/>
  <c r="C82" i="37" s="1"/>
  <c r="E194" i="36"/>
  <c r="G194" i="36" s="1"/>
  <c r="C194" i="37" s="1"/>
  <c r="E166" i="36"/>
  <c r="G166" i="36" s="1"/>
  <c r="C166" i="37" s="1"/>
  <c r="E78" i="36"/>
  <c r="G78" i="36" s="1"/>
  <c r="C78" i="37" s="1"/>
  <c r="E10" i="36"/>
  <c r="G10" i="36" s="1"/>
  <c r="C10" i="37" s="1"/>
  <c r="E173" i="36"/>
  <c r="G173" i="36" s="1"/>
  <c r="C173" i="37" s="1"/>
  <c r="E174" i="36"/>
  <c r="G174" i="36" s="1"/>
  <c r="C174" i="37" s="1"/>
  <c r="E160" i="36"/>
  <c r="G160" i="36" s="1"/>
  <c r="C160" i="37" s="1"/>
  <c r="E141" i="36"/>
  <c r="G141" i="36" s="1"/>
  <c r="C141" i="37" s="1"/>
  <c r="E203" i="36"/>
  <c r="G203" i="36" s="1"/>
  <c r="C203" i="37" s="1"/>
  <c r="E122" i="36"/>
  <c r="G122" i="36" s="1"/>
  <c r="C122" i="37" s="1"/>
  <c r="E170" i="36"/>
  <c r="G170" i="36" s="1"/>
  <c r="C170" i="37" s="1"/>
  <c r="E151" i="36"/>
  <c r="G151" i="36" s="1"/>
  <c r="C151" i="37" s="1"/>
  <c r="E179" i="36"/>
  <c r="G179" i="36" s="1"/>
  <c r="C179" i="37" s="1"/>
  <c r="E116" i="36"/>
  <c r="G116" i="36" s="1"/>
  <c r="C116" i="37" s="1"/>
  <c r="E188" i="36"/>
  <c r="G188" i="36" s="1"/>
  <c r="C188" i="37" s="1"/>
  <c r="E153" i="36"/>
  <c r="G153" i="36" s="1"/>
  <c r="C153" i="37" s="1"/>
  <c r="E158" i="36"/>
  <c r="G158" i="36" s="1"/>
  <c r="C158" i="37" s="1"/>
  <c r="E133" i="36"/>
  <c r="G133" i="36" s="1"/>
  <c r="C133" i="37" s="1"/>
  <c r="E162" i="36"/>
  <c r="G162" i="36" s="1"/>
  <c r="C162" i="37" s="1"/>
  <c r="E140" i="36"/>
  <c r="G140" i="36" s="1"/>
  <c r="C140" i="37" s="1"/>
  <c r="E72" i="36"/>
  <c r="G72" i="36" s="1"/>
  <c r="C72" i="37" s="1"/>
  <c r="E12" i="36"/>
  <c r="G12" i="36" s="1"/>
  <c r="C12" i="37" s="1"/>
  <c r="E16" i="36"/>
  <c r="G16" i="36" s="1"/>
  <c r="C16" i="37" s="1"/>
  <c r="E84" i="36"/>
  <c r="G84" i="36" s="1"/>
  <c r="C84" i="37" s="1"/>
  <c r="E50" i="36"/>
  <c r="G50" i="36" s="1"/>
  <c r="C50" i="37" s="1"/>
  <c r="E68" i="36"/>
  <c r="G68" i="36" s="1"/>
  <c r="C68" i="37" s="1"/>
  <c r="E76" i="36"/>
  <c r="G76" i="36" s="1"/>
  <c r="C76" i="37" s="1"/>
  <c r="E147" i="36"/>
  <c r="G147" i="36" s="1"/>
  <c r="C147" i="37" s="1"/>
  <c r="E165" i="36"/>
  <c r="G165" i="36" s="1"/>
  <c r="C165" i="37" s="1"/>
  <c r="E128" i="36"/>
  <c r="G128" i="36" s="1"/>
  <c r="C128" i="37" s="1"/>
  <c r="E182" i="36"/>
  <c r="G182" i="36" s="1"/>
  <c r="C182" i="37" s="1"/>
  <c r="E176" i="36"/>
  <c r="G176" i="36" s="1"/>
  <c r="C176" i="37" s="1"/>
  <c r="E130" i="36"/>
  <c r="G130" i="36" s="1"/>
  <c r="C130" i="37" s="1"/>
  <c r="E178" i="36"/>
  <c r="G178" i="36" s="1"/>
  <c r="C178" i="37" s="1"/>
  <c r="E159" i="36"/>
  <c r="G159" i="36" s="1"/>
  <c r="C159" i="37" s="1"/>
  <c r="E148" i="36"/>
  <c r="G148" i="36" s="1"/>
  <c r="C148" i="37" s="1"/>
  <c r="E161" i="36"/>
  <c r="G161" i="36" s="1"/>
  <c r="C161" i="37" s="1"/>
  <c r="E135" i="36"/>
  <c r="G135" i="36" s="1"/>
  <c r="C135" i="37" s="1"/>
  <c r="E17" i="36"/>
  <c r="G17" i="36" s="1"/>
  <c r="C17" i="37" s="1"/>
  <c r="E19" i="36"/>
  <c r="G19" i="36" s="1"/>
  <c r="C19" i="37" s="1"/>
  <c r="E126" i="36"/>
  <c r="G126" i="36" s="1"/>
  <c r="C126" i="37" s="1"/>
  <c r="E43" i="36"/>
  <c r="G43" i="36" s="1"/>
  <c r="C43" i="37" s="1"/>
  <c r="E184" i="36"/>
  <c r="G184" i="36" s="1"/>
  <c r="C184" i="37" s="1"/>
  <c r="E42" i="36"/>
  <c r="G42" i="36" s="1"/>
  <c r="C42" i="37" s="1"/>
  <c r="E47" i="36"/>
  <c r="G47" i="36" s="1"/>
  <c r="C47" i="37" s="1"/>
  <c r="E62" i="36"/>
  <c r="G62" i="36" s="1"/>
  <c r="C62" i="37" s="1"/>
  <c r="E32" i="36"/>
  <c r="G32" i="36" s="1"/>
  <c r="C32" i="37" s="1"/>
  <c r="E115" i="36"/>
  <c r="G115" i="36" s="1"/>
  <c r="C115" i="37" s="1"/>
  <c r="E136" i="36"/>
  <c r="G136" i="36" s="1"/>
  <c r="C136" i="37" s="1"/>
  <c r="E83" i="36"/>
  <c r="G83" i="36" s="1"/>
  <c r="C83" i="37" s="1"/>
  <c r="E93" i="36"/>
  <c r="G93" i="36" s="1"/>
  <c r="C93" i="37" s="1"/>
  <c r="E109" i="36"/>
  <c r="G109" i="36" s="1"/>
  <c r="C109" i="37" s="1"/>
  <c r="E144" i="36"/>
  <c r="G144" i="36" s="1"/>
  <c r="C144" i="37" s="1"/>
  <c r="E202" i="36"/>
  <c r="G202" i="36" s="1"/>
  <c r="C202" i="37" s="1"/>
  <c r="E138" i="36"/>
  <c r="G138" i="36" s="1"/>
  <c r="C138" i="37" s="1"/>
  <c r="E186" i="36"/>
  <c r="G186" i="36" s="1"/>
  <c r="C186" i="37" s="1"/>
  <c r="E167" i="36"/>
  <c r="G167" i="36" s="1"/>
  <c r="C167" i="37" s="1"/>
  <c r="E124" i="36"/>
  <c r="G124" i="36" s="1"/>
  <c r="C124" i="37" s="1"/>
  <c r="E172" i="36"/>
  <c r="G172" i="36" s="1"/>
  <c r="C172" i="37" s="1"/>
  <c r="E193" i="36"/>
  <c r="G193" i="36" s="1"/>
  <c r="C193" i="37" s="1"/>
  <c r="E169" i="36"/>
  <c r="G169" i="36" s="1"/>
  <c r="C169" i="37" s="1"/>
  <c r="E117" i="36"/>
  <c r="G117" i="36" s="1"/>
  <c r="C117" i="37" s="1"/>
  <c r="E191" i="36"/>
  <c r="G191" i="36" s="1"/>
  <c r="C191" i="37" s="1"/>
  <c r="E204" i="36"/>
  <c r="G204" i="36" s="1"/>
  <c r="C204" i="37" s="1"/>
  <c r="E59" i="36"/>
  <c r="G59" i="36" s="1"/>
  <c r="C59" i="37" s="1"/>
  <c r="E13" i="36"/>
  <c r="G13" i="36" s="1"/>
  <c r="C13" i="37" s="1"/>
  <c r="E58" i="36"/>
  <c r="G58" i="36" s="1"/>
  <c r="C58" i="37" s="1"/>
  <c r="E98" i="36"/>
  <c r="G98" i="36" s="1"/>
  <c r="C98" i="37" s="1"/>
  <c r="E48" i="36"/>
  <c r="G48" i="36" s="1"/>
  <c r="C48" i="37" s="1"/>
  <c r="E95" i="36"/>
  <c r="G95" i="36" s="1"/>
  <c r="C95" i="37" s="1"/>
  <c r="E181" i="36"/>
  <c r="G181" i="36" s="1"/>
  <c r="C181" i="37" s="1"/>
  <c r="E171" i="36"/>
  <c r="G171" i="36" s="1"/>
  <c r="C171" i="37" s="1"/>
  <c r="E155" i="36"/>
  <c r="G155" i="36" s="1"/>
  <c r="C155" i="37" s="1"/>
  <c r="E146" i="36"/>
  <c r="G146" i="36" s="1"/>
  <c r="C146" i="37" s="1"/>
  <c r="E111" i="36"/>
  <c r="G111" i="36" s="1"/>
  <c r="C111" i="37" s="1"/>
  <c r="E175" i="36"/>
  <c r="G175" i="36" s="1"/>
  <c r="C175" i="37" s="1"/>
  <c r="E113" i="36"/>
  <c r="G113" i="36" s="1"/>
  <c r="C113" i="37" s="1"/>
  <c r="E177" i="36"/>
  <c r="G177" i="36" s="1"/>
  <c r="C177" i="37" s="1"/>
  <c r="E120" i="36"/>
  <c r="G120" i="36" s="1"/>
  <c r="C120" i="37" s="1"/>
  <c r="E60" i="36"/>
  <c r="G60" i="36" s="1"/>
  <c r="C60" i="37" s="1"/>
  <c r="E110" i="36"/>
  <c r="G110" i="36" s="1"/>
  <c r="C110" i="37" s="1"/>
  <c r="E21" i="36"/>
  <c r="G21" i="36" s="1"/>
  <c r="C21" i="37" s="1"/>
  <c r="E35" i="36"/>
  <c r="G35" i="36" s="1"/>
  <c r="C35" i="37" s="1"/>
  <c r="E49" i="36"/>
  <c r="G49" i="36" s="1"/>
  <c r="C49" i="37" s="1"/>
  <c r="E69" i="36"/>
  <c r="G69" i="36" s="1"/>
  <c r="C69" i="37" s="1"/>
  <c r="E152" i="36"/>
  <c r="G152" i="36" s="1"/>
  <c r="C152" i="37" s="1"/>
  <c r="E57" i="36"/>
  <c r="G57" i="36" s="1"/>
  <c r="C57" i="37" s="1"/>
  <c r="E75" i="36"/>
  <c r="G75" i="36" s="1"/>
  <c r="C75" i="37" s="1"/>
  <c r="E149" i="36"/>
  <c r="G149" i="36" s="1"/>
  <c r="C149" i="37" s="1"/>
  <c r="E209" i="36"/>
  <c r="G209" i="36" s="1"/>
  <c r="C209" i="37" s="1"/>
  <c r="E44" i="36"/>
  <c r="G44" i="36" s="1"/>
  <c r="C44" i="37" s="1"/>
  <c r="E150" i="36"/>
  <c r="G150" i="36" s="1"/>
  <c r="C150" i="37" s="1"/>
  <c r="E64" i="36"/>
  <c r="G64" i="36" s="1"/>
  <c r="C64" i="37" s="1"/>
  <c r="E107" i="36"/>
  <c r="G107" i="36" s="1"/>
  <c r="C107" i="37" s="1"/>
  <c r="E54" i="36"/>
  <c r="G54" i="36" s="1"/>
  <c r="C54" i="37" s="1"/>
  <c r="E86" i="36"/>
  <c r="G86" i="36" s="1"/>
  <c r="C86" i="37" s="1"/>
  <c r="E80" i="36"/>
  <c r="G80" i="36" s="1"/>
  <c r="C80" i="37" s="1"/>
  <c r="E99" i="36"/>
  <c r="G99" i="36" s="1"/>
  <c r="C99" i="37" s="1"/>
  <c r="E210" i="36"/>
  <c r="G210" i="36" s="1"/>
  <c r="C210" i="37" s="1"/>
  <c r="E154" i="36"/>
  <c r="G154" i="36" s="1"/>
  <c r="C154" i="37" s="1"/>
  <c r="E119" i="36"/>
  <c r="G119" i="36" s="1"/>
  <c r="C119" i="37" s="1"/>
  <c r="E183" i="36"/>
  <c r="G183" i="36" s="1"/>
  <c r="C183" i="37" s="1"/>
  <c r="E132" i="36"/>
  <c r="G132" i="36" s="1"/>
  <c r="C132" i="37" s="1"/>
  <c r="E156" i="36"/>
  <c r="G156" i="36" s="1"/>
  <c r="C156" i="37" s="1"/>
  <c r="E121" i="36"/>
  <c r="G121" i="36" s="1"/>
  <c r="C121" i="37" s="1"/>
  <c r="E185" i="36"/>
  <c r="G185" i="36" s="1"/>
  <c r="C185" i="37" s="1"/>
  <c r="E87" i="36"/>
  <c r="G87" i="36" s="1"/>
  <c r="C87" i="37" s="1"/>
  <c r="E134" i="36"/>
  <c r="G134" i="36" s="1"/>
  <c r="C134" i="37" s="1"/>
  <c r="E31" i="36"/>
  <c r="G31" i="36" s="1"/>
  <c r="C31" i="37" s="1"/>
  <c r="E123" i="36"/>
  <c r="G123" i="36" s="1"/>
  <c r="C123" i="37" s="1"/>
  <c r="E33" i="36"/>
  <c r="G33" i="36" s="1"/>
  <c r="C33" i="37" s="1"/>
  <c r="E53" i="36"/>
  <c r="G53" i="36" s="1"/>
  <c r="C53" i="37" s="1"/>
  <c r="E65" i="36"/>
  <c r="G65" i="36" s="1"/>
  <c r="C65" i="37" s="1"/>
  <c r="E51" i="36"/>
  <c r="G51" i="36" s="1"/>
  <c r="C51" i="37" s="1"/>
  <c r="E205" i="36"/>
  <c r="G205" i="36" s="1"/>
  <c r="C205" i="37" s="1"/>
  <c r="E15" i="36"/>
  <c r="G15" i="36" s="1"/>
  <c r="C15" i="37" s="1"/>
  <c r="E77" i="36"/>
  <c r="G77" i="36" s="1"/>
  <c r="C77" i="37" s="1"/>
  <c r="E88" i="36"/>
  <c r="G88" i="36" s="1"/>
  <c r="C88" i="37" s="1"/>
  <c r="E195" i="36"/>
  <c r="G195" i="36" s="1"/>
  <c r="C195" i="37" s="1"/>
  <c r="E189" i="36"/>
  <c r="G189" i="36" s="1"/>
  <c r="C189" i="37" s="1"/>
  <c r="E127" i="36"/>
  <c r="G127" i="36" s="1"/>
  <c r="C127" i="37" s="1"/>
  <c r="E108" i="36"/>
  <c r="G108" i="36" s="1"/>
  <c r="C108" i="37" s="1"/>
  <c r="E180" i="36"/>
  <c r="G180" i="36" s="1"/>
  <c r="C180" i="37" s="1"/>
  <c r="E201" i="36"/>
  <c r="G201" i="36" s="1"/>
  <c r="C201" i="37" s="1"/>
  <c r="E129" i="36"/>
  <c r="G129" i="36" s="1"/>
  <c r="C129" i="37" s="1"/>
  <c r="E199" i="36"/>
  <c r="G199" i="36" s="1"/>
  <c r="C199" i="37" s="1"/>
  <c r="E106" i="36"/>
  <c r="G106" i="36" s="1"/>
  <c r="C106" i="37" s="1"/>
  <c r="E168" i="36"/>
  <c r="G168" i="36" s="1"/>
  <c r="C168" i="37" s="1"/>
  <c r="E101" i="36"/>
  <c r="G101" i="36" s="1"/>
  <c r="C101" i="37" s="1"/>
  <c r="E97" i="36"/>
  <c r="G97" i="36" s="1"/>
  <c r="C97" i="37" s="1"/>
  <c r="E92" i="36"/>
  <c r="G92" i="36" s="1"/>
  <c r="C92" i="37" s="1"/>
  <c r="E74" i="36"/>
  <c r="G74" i="36" s="1"/>
  <c r="C74" i="37" s="1"/>
  <c r="E73" i="36"/>
  <c r="G73" i="36" s="1"/>
  <c r="C73" i="37" s="1"/>
  <c r="E70" i="36"/>
  <c r="G70" i="36" s="1"/>
  <c r="C70" i="37" s="1"/>
  <c r="E67" i="36"/>
  <c r="G67" i="36" s="1"/>
  <c r="C67" i="37" s="1"/>
  <c r="E61" i="36"/>
  <c r="G61" i="36" s="1"/>
  <c r="C61" i="37" s="1"/>
  <c r="E55" i="36"/>
  <c r="G55" i="36" s="1"/>
  <c r="C55" i="37" s="1"/>
  <c r="E46" i="36"/>
  <c r="G46" i="36" s="1"/>
  <c r="C46" i="37" s="1"/>
  <c r="E40" i="36"/>
  <c r="G40" i="36" s="1"/>
  <c r="C40" i="37" s="1"/>
  <c r="E39" i="36"/>
  <c r="G39" i="36" s="1"/>
  <c r="C39" i="37" s="1"/>
  <c r="E38" i="36"/>
  <c r="G38" i="36" s="1"/>
  <c r="C38" i="37" s="1"/>
  <c r="E37" i="36"/>
  <c r="G37" i="36" s="1"/>
  <c r="C37" i="37" s="1"/>
  <c r="E29" i="36"/>
  <c r="G29" i="36" s="1"/>
  <c r="C29" i="37" s="1"/>
  <c r="E27" i="36"/>
  <c r="G27" i="36" s="1"/>
  <c r="C27" i="37" s="1"/>
  <c r="E26" i="36"/>
  <c r="G26" i="36" s="1"/>
  <c r="C26" i="37" s="1"/>
  <c r="E24" i="36"/>
  <c r="G24" i="36" s="1"/>
  <c r="C24" i="37" s="1"/>
  <c r="E23" i="36"/>
  <c r="G23" i="36" s="1"/>
  <c r="C23" i="37" s="1"/>
  <c r="E14" i="36"/>
  <c r="G14" i="36" s="1"/>
  <c r="C14" i="37" s="1"/>
  <c r="E7" i="36"/>
  <c r="G7" i="36" s="1"/>
  <c r="C7" i="37" s="1"/>
  <c r="E6" i="36"/>
  <c r="G6" i="36" s="1"/>
  <c r="C6" i="37" s="1"/>
  <c r="C5" i="36"/>
  <c r="E5" i="36" s="1"/>
  <c r="G5" i="36" s="1"/>
  <c r="C5" i="37" s="1"/>
  <c r="E5" i="37" s="1"/>
  <c r="G5" i="37" s="1"/>
  <c r="C5" i="38" s="1"/>
  <c r="E5" i="38" s="1"/>
  <c r="G5" i="38" s="1"/>
  <c r="C5" i="39" s="1"/>
  <c r="E5" i="39" s="1"/>
  <c r="G5" i="39" s="1"/>
  <c r="C5" i="40" s="1"/>
  <c r="E5" i="40" s="1"/>
  <c r="G5" i="40" s="1"/>
  <c r="C5" i="41" s="1"/>
  <c r="E5" i="41" s="1"/>
  <c r="G5" i="41" s="1"/>
  <c r="C5" i="42" s="1"/>
  <c r="E5" i="42" s="1"/>
  <c r="G5" i="42" s="1"/>
  <c r="C5" i="43" s="1"/>
  <c r="E5" i="43" s="1"/>
  <c r="G5" i="43" s="1"/>
  <c r="C5" i="44" s="1"/>
  <c r="E5" i="44" s="1"/>
  <c r="G5" i="44" s="1"/>
  <c r="C5" i="45" s="1"/>
  <c r="E5" i="45" s="1"/>
  <c r="G5" i="45" s="1"/>
  <c r="C5" i="46" s="1"/>
  <c r="E5" i="46" s="1"/>
  <c r="G5" i="46" s="1"/>
  <c r="C5" i="47" s="1"/>
  <c r="E5" i="47" s="1"/>
  <c r="G5" i="47" s="1"/>
  <c r="C5" i="48" s="1"/>
  <c r="E5" i="48" s="1"/>
  <c r="G5" i="48" s="1"/>
  <c r="C5" i="49" s="1"/>
  <c r="E5" i="49" s="1"/>
  <c r="G5" i="49" s="1"/>
  <c r="C5" i="50" s="1"/>
  <c r="E5" i="50" s="1"/>
  <c r="G5" i="50" s="1"/>
  <c r="C5" i="51" s="1"/>
  <c r="E5" i="51" s="1"/>
  <c r="G5" i="51" s="1"/>
  <c r="C5" i="52" s="1"/>
  <c r="E5" i="52" s="1"/>
  <c r="G5" i="52" s="1"/>
  <c r="C5" i="53" s="1"/>
  <c r="E5" i="53" s="1"/>
  <c r="G5" i="53" s="1"/>
  <c r="C5" i="54" s="1"/>
  <c r="E5" i="54" s="1"/>
  <c r="G5" i="54" s="1"/>
  <c r="C5" i="55" s="1"/>
  <c r="E5" i="55" s="1"/>
  <c r="G5" i="55" s="1"/>
  <c r="C5" i="56" s="1"/>
  <c r="E5" i="56" s="1"/>
  <c r="G5" i="56" s="1"/>
  <c r="C5" i="57" s="1"/>
  <c r="E5" i="57" s="1"/>
  <c r="G5" i="57" s="1"/>
  <c r="C5" i="58" s="1"/>
  <c r="E5" i="58" s="1"/>
  <c r="G5" i="58" s="1"/>
  <c r="C5" i="59" s="1"/>
  <c r="E5" i="59" s="1"/>
  <c r="G5" i="59" s="1"/>
  <c r="C5" i="60" s="1"/>
  <c r="E5" i="60" s="1"/>
  <c r="G5" i="60" s="1"/>
  <c r="C5" i="61" s="1"/>
  <c r="E5" i="61" s="1"/>
  <c r="G5" i="61" s="1"/>
  <c r="C5" i="62" s="1"/>
  <c r="E5" i="62" s="1"/>
  <c r="G5" i="62" s="1"/>
  <c r="C5" i="63" s="1"/>
  <c r="E5" i="63" s="1"/>
  <c r="G5" i="63" s="1"/>
  <c r="C5" i="64" s="1"/>
  <c r="E5" i="64" s="1"/>
  <c r="G5" i="64" s="1"/>
  <c r="C5" i="65" s="1"/>
  <c r="E5" i="65" s="1"/>
  <c r="G5" i="65" s="1"/>
  <c r="C221" i="52" l="1"/>
  <c r="E221" i="52" s="1"/>
  <c r="G221" i="52" s="1"/>
  <c r="C220" i="52"/>
  <c r="E220" i="52" s="1"/>
  <c r="G220" i="52" s="1"/>
  <c r="E218" i="55"/>
  <c r="G218" i="55" s="1"/>
  <c r="C218" i="56" s="1"/>
  <c r="E216" i="56"/>
  <c r="G216" i="56" s="1"/>
  <c r="C216" i="57" s="1"/>
  <c r="E219" i="55"/>
  <c r="G219" i="55" s="1"/>
  <c r="C219" i="56" s="1"/>
  <c r="E215" i="55"/>
  <c r="G215" i="55" s="1"/>
  <c r="C215" i="56" s="1"/>
  <c r="E217" i="55"/>
  <c r="G217" i="55" s="1"/>
  <c r="C217" i="56" s="1"/>
  <c r="C222" i="63"/>
  <c r="E222" i="63" s="1"/>
  <c r="G222" i="63" s="1"/>
  <c r="E52" i="37"/>
  <c r="G52" i="37" s="1"/>
  <c r="C52" i="38" s="1"/>
  <c r="E196" i="37"/>
  <c r="G196" i="37" s="1"/>
  <c r="C196" i="38" s="1"/>
  <c r="E45" i="37"/>
  <c r="G45" i="37" s="1"/>
  <c r="C45" i="38" s="1"/>
  <c r="E183" i="37"/>
  <c r="G183" i="37" s="1"/>
  <c r="C183" i="38" s="1"/>
  <c r="E117" i="37"/>
  <c r="G117" i="37" s="1"/>
  <c r="C117" i="38" s="1"/>
  <c r="E116" i="37"/>
  <c r="G116" i="37" s="1"/>
  <c r="C116" i="38" s="1"/>
  <c r="E27" i="37"/>
  <c r="G27" i="37" s="1"/>
  <c r="C27" i="38" s="1"/>
  <c r="E168" i="37"/>
  <c r="G168" i="37" s="1"/>
  <c r="C168" i="38" s="1"/>
  <c r="E189" i="37"/>
  <c r="G189" i="37" s="1"/>
  <c r="C189" i="38" s="1"/>
  <c r="E53" i="37"/>
  <c r="G53" i="37" s="1"/>
  <c r="C53" i="38" s="1"/>
  <c r="E156" i="37"/>
  <c r="G156" i="37" s="1"/>
  <c r="C156" i="38" s="1"/>
  <c r="E86" i="37"/>
  <c r="G86" i="37" s="1"/>
  <c r="C86" i="38" s="1"/>
  <c r="E75" i="37"/>
  <c r="G75" i="37" s="1"/>
  <c r="C75" i="38" s="1"/>
  <c r="E60" i="37"/>
  <c r="G60" i="37" s="1"/>
  <c r="C60" i="38" s="1"/>
  <c r="E171" i="37"/>
  <c r="G171" i="37" s="1"/>
  <c r="C171" i="38" s="1"/>
  <c r="E204" i="37"/>
  <c r="G204" i="37" s="1"/>
  <c r="C204" i="38" s="1"/>
  <c r="E186" i="37"/>
  <c r="G186" i="37" s="1"/>
  <c r="C186" i="38" s="1"/>
  <c r="E115" i="37"/>
  <c r="G115" i="37" s="1"/>
  <c r="C115" i="38" s="1"/>
  <c r="E176" i="37"/>
  <c r="G176" i="37" s="1"/>
  <c r="C176" i="38" s="1"/>
  <c r="E84" i="37"/>
  <c r="G84" i="37" s="1"/>
  <c r="C84" i="38" s="1"/>
  <c r="E153" i="37"/>
  <c r="G153" i="37" s="1"/>
  <c r="C153" i="38" s="1"/>
  <c r="E141" i="37"/>
  <c r="G141" i="37" s="1"/>
  <c r="C141" i="38" s="1"/>
  <c r="E114" i="37"/>
  <c r="G114" i="37" s="1"/>
  <c r="C114" i="38" s="1"/>
  <c r="E30" i="37"/>
  <c r="G30" i="37" s="1"/>
  <c r="C30" i="38" s="1"/>
  <c r="E20" i="37"/>
  <c r="G20" i="37" s="1"/>
  <c r="C20" i="38" s="1"/>
  <c r="E187" i="37"/>
  <c r="G187" i="37" s="1"/>
  <c r="C187" i="38" s="1"/>
  <c r="E125" i="37"/>
  <c r="G125" i="37" s="1"/>
  <c r="C125" i="38" s="1"/>
  <c r="E91" i="37"/>
  <c r="G91" i="37" s="1"/>
  <c r="C91" i="38" s="1"/>
  <c r="E195" i="37"/>
  <c r="G195" i="37" s="1"/>
  <c r="C195" i="38" s="1"/>
  <c r="E33" i="37"/>
  <c r="G33" i="37" s="1"/>
  <c r="C33" i="38" s="1"/>
  <c r="E132" i="37"/>
  <c r="G132" i="37" s="1"/>
  <c r="C132" i="38" s="1"/>
  <c r="E54" i="37"/>
  <c r="G54" i="37" s="1"/>
  <c r="C54" i="38" s="1"/>
  <c r="E57" i="37"/>
  <c r="G57" i="37" s="1"/>
  <c r="C57" i="38" s="1"/>
  <c r="E120" i="37"/>
  <c r="G120" i="37" s="1"/>
  <c r="C120" i="38" s="1"/>
  <c r="E181" i="37"/>
  <c r="G181" i="37" s="1"/>
  <c r="C181" i="38" s="1"/>
  <c r="E191" i="37"/>
  <c r="G191" i="37" s="1"/>
  <c r="C191" i="38" s="1"/>
  <c r="E138" i="37"/>
  <c r="G138" i="37" s="1"/>
  <c r="C138" i="38" s="1"/>
  <c r="E32" i="37"/>
  <c r="G32" i="37" s="1"/>
  <c r="C32" i="38" s="1"/>
  <c r="E182" i="37"/>
  <c r="G182" i="37" s="1"/>
  <c r="C182" i="38" s="1"/>
  <c r="E16" i="37"/>
  <c r="G16" i="37" s="1"/>
  <c r="C16" i="38" s="1"/>
  <c r="E188" i="37"/>
  <c r="G188" i="37" s="1"/>
  <c r="C188" i="38" s="1"/>
  <c r="E160" i="37"/>
  <c r="G160" i="37" s="1"/>
  <c r="C160" i="38" s="1"/>
  <c r="E163" i="37"/>
  <c r="G163" i="37" s="1"/>
  <c r="C163" i="38" s="1"/>
  <c r="E8" i="37"/>
  <c r="G8" i="37" s="1"/>
  <c r="C8" i="38" s="1"/>
  <c r="E90" i="37"/>
  <c r="G90" i="37" s="1"/>
  <c r="C90" i="38" s="1"/>
  <c r="E28" i="37"/>
  <c r="G28" i="37" s="1"/>
  <c r="C28" i="38" s="1"/>
  <c r="E18" i="37"/>
  <c r="G18" i="37" s="1"/>
  <c r="C18" i="38" s="1"/>
  <c r="E157" i="37"/>
  <c r="G157" i="37" s="1"/>
  <c r="C157" i="38" s="1"/>
  <c r="E95" i="37"/>
  <c r="G95" i="37" s="1"/>
  <c r="C95" i="38" s="1"/>
  <c r="E12" i="37"/>
  <c r="G12" i="37" s="1"/>
  <c r="C12" i="38" s="1"/>
  <c r="E89" i="37"/>
  <c r="G89" i="37" s="1"/>
  <c r="C89" i="38" s="1"/>
  <c r="E206" i="37"/>
  <c r="G206" i="37" s="1"/>
  <c r="C206" i="38" s="1"/>
  <c r="E7" i="37"/>
  <c r="G7" i="37" s="1"/>
  <c r="C7" i="38" s="1"/>
  <c r="E129" i="37"/>
  <c r="G129" i="37" s="1"/>
  <c r="C129" i="38" s="1"/>
  <c r="E31" i="37"/>
  <c r="G31" i="37" s="1"/>
  <c r="C31" i="38" s="1"/>
  <c r="E119" i="37"/>
  <c r="G119" i="37" s="1"/>
  <c r="C119" i="38" s="1"/>
  <c r="E64" i="37"/>
  <c r="G64" i="37" s="1"/>
  <c r="C64" i="38" s="1"/>
  <c r="E69" i="37"/>
  <c r="G69" i="37" s="1"/>
  <c r="C69" i="38" s="1"/>
  <c r="E113" i="37"/>
  <c r="G113" i="37" s="1"/>
  <c r="C113" i="38" s="1"/>
  <c r="E169" i="37"/>
  <c r="G169" i="37" s="1"/>
  <c r="C169" i="38" s="1"/>
  <c r="E144" i="37"/>
  <c r="G144" i="37" s="1"/>
  <c r="C144" i="38" s="1"/>
  <c r="E161" i="37"/>
  <c r="G161" i="37" s="1"/>
  <c r="C161" i="38" s="1"/>
  <c r="E165" i="37"/>
  <c r="G165" i="37" s="1"/>
  <c r="C165" i="38" s="1"/>
  <c r="E72" i="37"/>
  <c r="G72" i="37" s="1"/>
  <c r="C72" i="38" s="1"/>
  <c r="E173" i="37"/>
  <c r="G173" i="37" s="1"/>
  <c r="C173" i="38" s="1"/>
  <c r="E96" i="37"/>
  <c r="G96" i="37" s="1"/>
  <c r="C96" i="38" s="1"/>
  <c r="E11" i="37"/>
  <c r="G11" i="37" s="1"/>
  <c r="C11" i="38" s="1"/>
  <c r="E207" i="37"/>
  <c r="G207" i="37" s="1"/>
  <c r="C207" i="38" s="1"/>
  <c r="E100" i="37"/>
  <c r="G100" i="37" s="1"/>
  <c r="C100" i="38" s="1"/>
  <c r="E174" i="37"/>
  <c r="G174" i="37" s="1"/>
  <c r="C174" i="38" s="1"/>
  <c r="E56" i="37"/>
  <c r="G56" i="37" s="1"/>
  <c r="C56" i="38" s="1"/>
  <c r="E201" i="37"/>
  <c r="G201" i="37" s="1"/>
  <c r="C201" i="38" s="1"/>
  <c r="E15" i="37"/>
  <c r="G15" i="37" s="1"/>
  <c r="C15" i="38" s="1"/>
  <c r="E134" i="37"/>
  <c r="G134" i="37" s="1"/>
  <c r="C134" i="38" s="1"/>
  <c r="E154" i="37"/>
  <c r="G154" i="37" s="1"/>
  <c r="C154" i="38" s="1"/>
  <c r="E49" i="37"/>
  <c r="G49" i="37" s="1"/>
  <c r="C49" i="38" s="1"/>
  <c r="E175" i="37"/>
  <c r="G175" i="37" s="1"/>
  <c r="C175" i="38" s="1"/>
  <c r="E98" i="37"/>
  <c r="G98" i="37" s="1"/>
  <c r="C98" i="38" s="1"/>
  <c r="E193" i="37"/>
  <c r="G193" i="37" s="1"/>
  <c r="C193" i="38" s="1"/>
  <c r="E109" i="37"/>
  <c r="G109" i="37" s="1"/>
  <c r="C109" i="38" s="1"/>
  <c r="E148" i="37"/>
  <c r="G148" i="37" s="1"/>
  <c r="C148" i="38" s="1"/>
  <c r="E147" i="37"/>
  <c r="G147" i="37" s="1"/>
  <c r="C147" i="38" s="1"/>
  <c r="E140" i="37"/>
  <c r="G140" i="37" s="1"/>
  <c r="C140" i="38" s="1"/>
  <c r="E10" i="37"/>
  <c r="G10" i="37" s="1"/>
  <c r="C10" i="38" s="1"/>
  <c r="E139" i="37"/>
  <c r="G139" i="37" s="1"/>
  <c r="C139" i="38" s="1"/>
  <c r="E192" i="37"/>
  <c r="G192" i="37" s="1"/>
  <c r="C192" i="38" s="1"/>
  <c r="E9" i="37"/>
  <c r="G9" i="37" s="1"/>
  <c r="C9" i="38" s="1"/>
  <c r="E112" i="37"/>
  <c r="G112" i="37" s="1"/>
  <c r="C112" i="38" s="1"/>
  <c r="E190" i="37"/>
  <c r="G190" i="37" s="1"/>
  <c r="C190" i="38" s="1"/>
  <c r="E123" i="37"/>
  <c r="G123" i="37" s="1"/>
  <c r="C123" i="38" s="1"/>
  <c r="E135" i="37"/>
  <c r="G135" i="37" s="1"/>
  <c r="C135" i="38" s="1"/>
  <c r="E180" i="37"/>
  <c r="G180" i="37" s="1"/>
  <c r="C180" i="38" s="1"/>
  <c r="E205" i="37"/>
  <c r="G205" i="37" s="1"/>
  <c r="C205" i="38" s="1"/>
  <c r="E210" i="37"/>
  <c r="G210" i="37" s="1"/>
  <c r="C210" i="38" s="1"/>
  <c r="E111" i="37"/>
  <c r="G111" i="37" s="1"/>
  <c r="C111" i="38" s="1"/>
  <c r="E58" i="37"/>
  <c r="G58" i="37" s="1"/>
  <c r="C58" i="38" s="1"/>
  <c r="E172" i="37"/>
  <c r="G172" i="37" s="1"/>
  <c r="C172" i="38" s="1"/>
  <c r="E184" i="37"/>
  <c r="G184" i="37" s="1"/>
  <c r="C184" i="38" s="1"/>
  <c r="E159" i="37"/>
  <c r="G159" i="37" s="1"/>
  <c r="C159" i="38" s="1"/>
  <c r="E76" i="37"/>
  <c r="G76" i="37" s="1"/>
  <c r="C76" i="38" s="1"/>
  <c r="E162" i="37"/>
  <c r="G162" i="37" s="1"/>
  <c r="C162" i="38" s="1"/>
  <c r="E78" i="37"/>
  <c r="G78" i="37" s="1"/>
  <c r="C78" i="38" s="1"/>
  <c r="E145" i="37"/>
  <c r="G145" i="37" s="1"/>
  <c r="C145" i="38" s="1"/>
  <c r="E94" i="37"/>
  <c r="G94" i="37" s="1"/>
  <c r="C94" i="38" s="1"/>
  <c r="E107" i="37"/>
  <c r="G107" i="37" s="1"/>
  <c r="C107" i="38" s="1"/>
  <c r="E202" i="37"/>
  <c r="G202" i="37" s="1"/>
  <c r="C202" i="38" s="1"/>
  <c r="E103" i="37"/>
  <c r="G103" i="37" s="1"/>
  <c r="C103" i="38" s="1"/>
  <c r="E197" i="37"/>
  <c r="G197" i="37" s="1"/>
  <c r="C197" i="38" s="1"/>
  <c r="E14" i="37"/>
  <c r="G14" i="37" s="1"/>
  <c r="C14" i="38" s="1"/>
  <c r="E24" i="37"/>
  <c r="G24" i="37" s="1"/>
  <c r="C24" i="38" s="1"/>
  <c r="E108" i="37"/>
  <c r="G108" i="37" s="1"/>
  <c r="C108" i="38" s="1"/>
  <c r="E51" i="37"/>
  <c r="G51" i="37" s="1"/>
  <c r="C51" i="38" s="1"/>
  <c r="E185" i="37"/>
  <c r="G185" i="37" s="1"/>
  <c r="C185" i="38" s="1"/>
  <c r="E99" i="37"/>
  <c r="G99" i="37" s="1"/>
  <c r="C99" i="38" s="1"/>
  <c r="E209" i="37"/>
  <c r="G209" i="37" s="1"/>
  <c r="C209" i="38" s="1"/>
  <c r="E21" i="37"/>
  <c r="G21" i="37" s="1"/>
  <c r="C21" i="38" s="1"/>
  <c r="E146" i="37"/>
  <c r="G146" i="37" s="1"/>
  <c r="C146" i="38" s="1"/>
  <c r="E13" i="37"/>
  <c r="G13" i="37" s="1"/>
  <c r="C13" i="38" s="1"/>
  <c r="E124" i="37"/>
  <c r="G124" i="37" s="1"/>
  <c r="C124" i="38" s="1"/>
  <c r="E83" i="37"/>
  <c r="G83" i="37" s="1"/>
  <c r="C83" i="38" s="1"/>
  <c r="E43" i="37"/>
  <c r="G43" i="37" s="1"/>
  <c r="C43" i="38" s="1"/>
  <c r="E68" i="37"/>
  <c r="G68" i="37" s="1"/>
  <c r="C68" i="38" s="1"/>
  <c r="E133" i="37"/>
  <c r="G133" i="37" s="1"/>
  <c r="C133" i="38" s="1"/>
  <c r="E122" i="37"/>
  <c r="G122" i="37" s="1"/>
  <c r="C122" i="38" s="1"/>
  <c r="E166" i="37"/>
  <c r="G166" i="37" s="1"/>
  <c r="C166" i="38" s="1"/>
  <c r="E36" i="37"/>
  <c r="G36" i="37" s="1"/>
  <c r="C36" i="38" s="1"/>
  <c r="E131" i="37"/>
  <c r="G131" i="37" s="1"/>
  <c r="C131" i="38" s="1"/>
  <c r="E198" i="37"/>
  <c r="G198" i="37" s="1"/>
  <c r="C198" i="38" s="1"/>
  <c r="E105" i="37"/>
  <c r="G105" i="37" s="1"/>
  <c r="C105" i="38" s="1"/>
  <c r="E199" i="37"/>
  <c r="G199" i="37" s="1"/>
  <c r="C199" i="38" s="1"/>
  <c r="E177" i="37"/>
  <c r="G177" i="37" s="1"/>
  <c r="C177" i="38" s="1"/>
  <c r="E128" i="37"/>
  <c r="G128" i="37" s="1"/>
  <c r="C128" i="38" s="1"/>
  <c r="E104" i="37"/>
  <c r="G104" i="37" s="1"/>
  <c r="C104" i="38" s="1"/>
  <c r="E200" i="37"/>
  <c r="G200" i="37" s="1"/>
  <c r="C200" i="38" s="1"/>
  <c r="E55" i="37"/>
  <c r="G55" i="37" s="1"/>
  <c r="C55" i="38" s="1"/>
  <c r="E101" i="37"/>
  <c r="G101" i="37" s="1"/>
  <c r="C101" i="38" s="1"/>
  <c r="E127" i="37"/>
  <c r="G127" i="37" s="1"/>
  <c r="C127" i="38" s="1"/>
  <c r="E65" i="37"/>
  <c r="G65" i="37" s="1"/>
  <c r="C65" i="38" s="1"/>
  <c r="E121" i="37"/>
  <c r="G121" i="37" s="1"/>
  <c r="C121" i="38" s="1"/>
  <c r="E80" i="37"/>
  <c r="G80" i="37" s="1"/>
  <c r="C80" i="38" s="1"/>
  <c r="E149" i="37"/>
  <c r="G149" i="37" s="1"/>
  <c r="C149" i="38" s="1"/>
  <c r="E110" i="37"/>
  <c r="G110" i="37" s="1"/>
  <c r="C110" i="38" s="1"/>
  <c r="E155" i="37"/>
  <c r="G155" i="37" s="1"/>
  <c r="C155" i="38" s="1"/>
  <c r="E59" i="37"/>
  <c r="G59" i="37" s="1"/>
  <c r="C59" i="38" s="1"/>
  <c r="E167" i="37"/>
  <c r="G167" i="37" s="1"/>
  <c r="C167" i="38" s="1"/>
  <c r="E136" i="37"/>
  <c r="G136" i="37" s="1"/>
  <c r="C136" i="38" s="1"/>
  <c r="E126" i="37"/>
  <c r="G126" i="37" s="1"/>
  <c r="C126" i="38" s="1"/>
  <c r="E130" i="37"/>
  <c r="G130" i="37" s="1"/>
  <c r="C130" i="38" s="1"/>
  <c r="E158" i="37"/>
  <c r="G158" i="37" s="1"/>
  <c r="C158" i="38" s="1"/>
  <c r="E203" i="37"/>
  <c r="G203" i="37" s="1"/>
  <c r="C203" i="38" s="1"/>
  <c r="E194" i="37"/>
  <c r="G194" i="37" s="1"/>
  <c r="C194" i="38" s="1"/>
  <c r="E143" i="37"/>
  <c r="G143" i="37" s="1"/>
  <c r="C143" i="38" s="1"/>
  <c r="E208" i="37"/>
  <c r="G208" i="37" s="1"/>
  <c r="C208" i="38" s="1"/>
  <c r="E137" i="37"/>
  <c r="G137" i="37" s="1"/>
  <c r="C137" i="38" s="1"/>
  <c r="E25" i="37"/>
  <c r="G25" i="37" s="1"/>
  <c r="C25" i="38" s="1"/>
  <c r="E118" i="37"/>
  <c r="G118" i="37" s="1"/>
  <c r="C118" i="38" s="1"/>
  <c r="E214" i="51"/>
  <c r="G214" i="51" s="1"/>
  <c r="C214" i="52" s="1"/>
  <c r="E211" i="53"/>
  <c r="G211" i="53" s="1"/>
  <c r="C211" i="54" s="1"/>
  <c r="E213" i="53"/>
  <c r="G213" i="53" s="1"/>
  <c r="C213" i="54" s="1"/>
  <c r="E212" i="54"/>
  <c r="G212" i="54" s="1"/>
  <c r="C212" i="55" s="1"/>
  <c r="E142" i="40"/>
  <c r="G142" i="40" s="1"/>
  <c r="C142" i="41" s="1"/>
  <c r="E178" i="37"/>
  <c r="G178" i="37" s="1"/>
  <c r="C178" i="38" s="1"/>
  <c r="E152" i="37"/>
  <c r="G152" i="37" s="1"/>
  <c r="C152" i="38" s="1"/>
  <c r="E151" i="37"/>
  <c r="G151" i="37" s="1"/>
  <c r="C151" i="38" s="1"/>
  <c r="E150" i="37"/>
  <c r="G150" i="37" s="1"/>
  <c r="C150" i="38" s="1"/>
  <c r="E97" i="37"/>
  <c r="G97" i="37" s="1"/>
  <c r="C97" i="38" s="1"/>
  <c r="E93" i="37"/>
  <c r="G93" i="37" s="1"/>
  <c r="C93" i="38" s="1"/>
  <c r="E81" i="37"/>
  <c r="G81" i="37" s="1"/>
  <c r="C81" i="38" s="1"/>
  <c r="E79" i="37"/>
  <c r="G79" i="37" s="1"/>
  <c r="C79" i="38" s="1"/>
  <c r="E74" i="37"/>
  <c r="G74" i="37" s="1"/>
  <c r="C74" i="38" s="1"/>
  <c r="E73" i="37"/>
  <c r="G73" i="37" s="1"/>
  <c r="C73" i="38" s="1"/>
  <c r="E40" i="37"/>
  <c r="G40" i="37" s="1"/>
  <c r="C40" i="38" s="1"/>
  <c r="E39" i="37"/>
  <c r="G39" i="37" s="1"/>
  <c r="C39" i="38" s="1"/>
  <c r="E38" i="37"/>
  <c r="G38" i="37" s="1"/>
  <c r="C38" i="38" s="1"/>
  <c r="E34" i="37"/>
  <c r="G34" i="37" s="1"/>
  <c r="C34" i="38" s="1"/>
  <c r="E106" i="37"/>
  <c r="G106" i="37" s="1"/>
  <c r="C106" i="38" s="1"/>
  <c r="E179" i="37"/>
  <c r="G179" i="37" s="1"/>
  <c r="C179" i="38" s="1"/>
  <c r="E170" i="37"/>
  <c r="G170" i="37" s="1"/>
  <c r="C170" i="38" s="1"/>
  <c r="E164" i="37"/>
  <c r="G164" i="37" s="1"/>
  <c r="C164" i="38" s="1"/>
  <c r="E102" i="37"/>
  <c r="G102" i="37" s="1"/>
  <c r="C102" i="38" s="1"/>
  <c r="E88" i="37"/>
  <c r="G88" i="37" s="1"/>
  <c r="C88" i="38" s="1"/>
  <c r="E87" i="37"/>
  <c r="G87" i="37" s="1"/>
  <c r="C87" i="38" s="1"/>
  <c r="E85" i="37"/>
  <c r="G85" i="37" s="1"/>
  <c r="C85" i="38" s="1"/>
  <c r="E92" i="37"/>
  <c r="G92" i="37" s="1"/>
  <c r="C92" i="38" s="1"/>
  <c r="E82" i="37"/>
  <c r="G82" i="37" s="1"/>
  <c r="C82" i="38" s="1"/>
  <c r="E77" i="37"/>
  <c r="G77" i="37" s="1"/>
  <c r="C77" i="38" s="1"/>
  <c r="E71" i="37"/>
  <c r="G71" i="37" s="1"/>
  <c r="C71" i="38" s="1"/>
  <c r="E70" i="37"/>
  <c r="G70" i="37" s="1"/>
  <c r="C70" i="38" s="1"/>
  <c r="E67" i="37"/>
  <c r="G67" i="37" s="1"/>
  <c r="C67" i="38" s="1"/>
  <c r="E66" i="37"/>
  <c r="G66" i="37" s="1"/>
  <c r="C66" i="38" s="1"/>
  <c r="E63" i="37"/>
  <c r="G63" i="37" s="1"/>
  <c r="C63" i="38" s="1"/>
  <c r="E62" i="37"/>
  <c r="G62" i="37" s="1"/>
  <c r="C62" i="38" s="1"/>
  <c r="E61" i="37"/>
  <c r="G61" i="37" s="1"/>
  <c r="C61" i="38" s="1"/>
  <c r="E50" i="37"/>
  <c r="G50" i="37" s="1"/>
  <c r="C50" i="38" s="1"/>
  <c r="E48" i="37"/>
  <c r="G48" i="37" s="1"/>
  <c r="C48" i="38" s="1"/>
  <c r="E47" i="37"/>
  <c r="G47" i="37" s="1"/>
  <c r="C47" i="38" s="1"/>
  <c r="E46" i="37"/>
  <c r="G46" i="37" s="1"/>
  <c r="C46" i="38" s="1"/>
  <c r="E44" i="37"/>
  <c r="G44" i="37" s="1"/>
  <c r="C44" i="38" s="1"/>
  <c r="E42" i="37"/>
  <c r="G42" i="37" s="1"/>
  <c r="C42" i="38" s="1"/>
  <c r="E41" i="37"/>
  <c r="G41" i="37" s="1"/>
  <c r="C41" i="38" s="1"/>
  <c r="E37" i="37"/>
  <c r="G37" i="37" s="1"/>
  <c r="C37" i="38" s="1"/>
  <c r="E35" i="37"/>
  <c r="G35" i="37" s="1"/>
  <c r="C35" i="38" s="1"/>
  <c r="E29" i="37"/>
  <c r="G29" i="37" s="1"/>
  <c r="C29" i="38" s="1"/>
  <c r="E26" i="37"/>
  <c r="G26" i="37" s="1"/>
  <c r="C26" i="38" s="1"/>
  <c r="E23" i="37"/>
  <c r="G23" i="37" s="1"/>
  <c r="C23" i="38" s="1"/>
  <c r="E22" i="37"/>
  <c r="G22" i="37" s="1"/>
  <c r="C22" i="38" s="1"/>
  <c r="E19" i="37"/>
  <c r="G19" i="37" s="1"/>
  <c r="C19" i="38" s="1"/>
  <c r="E17" i="37"/>
  <c r="G17" i="37" s="1"/>
  <c r="C17" i="38" s="1"/>
  <c r="E6" i="37"/>
  <c r="G6" i="37" s="1"/>
  <c r="C6" i="38" s="1"/>
  <c r="C220" i="53" l="1"/>
  <c r="E220" i="53" s="1"/>
  <c r="G220" i="53" s="1"/>
  <c r="E221" i="53"/>
  <c r="G221" i="53" s="1"/>
  <c r="C221" i="53"/>
  <c r="E215" i="56"/>
  <c r="G215" i="56" s="1"/>
  <c r="C215" i="57" s="1"/>
  <c r="E217" i="56"/>
  <c r="G217" i="56" s="1"/>
  <c r="C217" i="57" s="1"/>
  <c r="E216" i="57"/>
  <c r="G216" i="57" s="1"/>
  <c r="E218" i="56"/>
  <c r="G218" i="56" s="1"/>
  <c r="C218" i="57" s="1"/>
  <c r="E14" i="38"/>
  <c r="G14" i="38" s="1"/>
  <c r="E43" i="38"/>
  <c r="G43" i="38" s="1"/>
  <c r="E212" i="55"/>
  <c r="G212" i="55" s="1"/>
  <c r="C212" i="56" s="1"/>
  <c r="E36" i="38"/>
  <c r="G36" i="38" s="1"/>
  <c r="E78" i="38"/>
  <c r="G78" i="38" s="1"/>
  <c r="E219" i="56"/>
  <c r="G219" i="56" s="1"/>
  <c r="C219" i="57" s="1"/>
  <c r="E190" i="38"/>
  <c r="G190" i="38" s="1"/>
  <c r="E12" i="38"/>
  <c r="G12" i="38" s="1"/>
  <c r="C222" i="64"/>
  <c r="E222" i="64" s="1"/>
  <c r="G222" i="64" s="1"/>
  <c r="C222" i="65" s="1"/>
  <c r="E222" i="65" s="1"/>
  <c r="G222" i="65" s="1"/>
  <c r="E10" i="38"/>
  <c r="G10" i="38" s="1"/>
  <c r="C10" i="39" s="1"/>
  <c r="E27" i="38"/>
  <c r="G27" i="38" s="1"/>
  <c r="C27" i="39" s="1"/>
  <c r="E126" i="38"/>
  <c r="G126" i="38" s="1"/>
  <c r="C126" i="39" s="1"/>
  <c r="E200" i="38"/>
  <c r="G200" i="38" s="1"/>
  <c r="C200" i="39" s="1"/>
  <c r="E198" i="38"/>
  <c r="G198" i="38" s="1"/>
  <c r="C198" i="39" s="1"/>
  <c r="E209" i="38"/>
  <c r="G209" i="38" s="1"/>
  <c r="C209" i="39" s="1"/>
  <c r="E58" i="38"/>
  <c r="G58" i="38" s="1"/>
  <c r="C58" i="39" s="1"/>
  <c r="E140" i="38"/>
  <c r="G140" i="38" s="1"/>
  <c r="C140" i="39" s="1"/>
  <c r="E174" i="38"/>
  <c r="G174" i="38" s="1"/>
  <c r="C174" i="39" s="1"/>
  <c r="E72" i="38"/>
  <c r="G72" i="38" s="1"/>
  <c r="C72" i="39" s="1"/>
  <c r="E89" i="38"/>
  <c r="G89" i="38" s="1"/>
  <c r="C89" i="39" s="1"/>
  <c r="E32" i="38"/>
  <c r="G32" i="38" s="1"/>
  <c r="C32" i="39" s="1"/>
  <c r="E54" i="38"/>
  <c r="G54" i="38" s="1"/>
  <c r="C54" i="39" s="1"/>
  <c r="E176" i="38"/>
  <c r="G176" i="38" s="1"/>
  <c r="C176" i="39" s="1"/>
  <c r="E116" i="38"/>
  <c r="G116" i="38" s="1"/>
  <c r="C116" i="39" s="1"/>
  <c r="E56" i="38"/>
  <c r="G56" i="38" s="1"/>
  <c r="C56" i="39" s="1"/>
  <c r="E84" i="38"/>
  <c r="G84" i="38" s="1"/>
  <c r="C84" i="39" s="1"/>
  <c r="E136" i="38"/>
  <c r="G136" i="38" s="1"/>
  <c r="C136" i="39" s="1"/>
  <c r="E80" i="38"/>
  <c r="G80" i="38" s="1"/>
  <c r="C80" i="39" s="1"/>
  <c r="E131" i="38"/>
  <c r="G131" i="38" s="1"/>
  <c r="C131" i="39" s="1"/>
  <c r="E99" i="38"/>
  <c r="G99" i="38" s="1"/>
  <c r="C99" i="39" s="1"/>
  <c r="E197" i="38"/>
  <c r="G197" i="38" s="1"/>
  <c r="C197" i="39" s="1"/>
  <c r="E111" i="38"/>
  <c r="G111" i="38" s="1"/>
  <c r="C111" i="39" s="1"/>
  <c r="E147" i="38"/>
  <c r="G147" i="38" s="1"/>
  <c r="C147" i="39" s="1"/>
  <c r="E49" i="38"/>
  <c r="G49" i="38" s="1"/>
  <c r="C49" i="39" s="1"/>
  <c r="E165" i="38"/>
  <c r="G165" i="38" s="1"/>
  <c r="C165" i="39" s="1"/>
  <c r="E8" i="38"/>
  <c r="G8" i="38" s="1"/>
  <c r="C8" i="39" s="1"/>
  <c r="E132" i="38"/>
  <c r="G132" i="38" s="1"/>
  <c r="C132" i="39" s="1"/>
  <c r="E115" i="38"/>
  <c r="G115" i="38" s="1"/>
  <c r="C115" i="39" s="1"/>
  <c r="E86" i="38"/>
  <c r="G86" i="38" s="1"/>
  <c r="C86" i="39" s="1"/>
  <c r="E130" i="38"/>
  <c r="G130" i="38" s="1"/>
  <c r="C130" i="39" s="1"/>
  <c r="E21" i="38"/>
  <c r="G21" i="38" s="1"/>
  <c r="C21" i="39" s="1"/>
  <c r="E206" i="38"/>
  <c r="G206" i="38" s="1"/>
  <c r="C206" i="39" s="1"/>
  <c r="E143" i="38"/>
  <c r="G143" i="38" s="1"/>
  <c r="C143" i="39" s="1"/>
  <c r="E121" i="38"/>
  <c r="G121" i="38" s="1"/>
  <c r="C121" i="39" s="1"/>
  <c r="E83" i="38"/>
  <c r="G83" i="38" s="1"/>
  <c r="C83" i="39" s="1"/>
  <c r="E103" i="38"/>
  <c r="G103" i="38" s="1"/>
  <c r="C103" i="39" s="1"/>
  <c r="E210" i="38"/>
  <c r="G210" i="38" s="1"/>
  <c r="C210" i="39" s="1"/>
  <c r="E112" i="38"/>
  <c r="G112" i="38" s="1"/>
  <c r="C112" i="39" s="1"/>
  <c r="E154" i="38"/>
  <c r="G154" i="38" s="1"/>
  <c r="C154" i="39" s="1"/>
  <c r="E161" i="38"/>
  <c r="G161" i="38" s="1"/>
  <c r="C161" i="39" s="1"/>
  <c r="E119" i="38"/>
  <c r="G119" i="38" s="1"/>
  <c r="C119" i="39" s="1"/>
  <c r="E163" i="38"/>
  <c r="G163" i="38" s="1"/>
  <c r="C163" i="39" s="1"/>
  <c r="E33" i="38"/>
  <c r="G33" i="38" s="1"/>
  <c r="C33" i="39" s="1"/>
  <c r="E30" i="38"/>
  <c r="G30" i="38" s="1"/>
  <c r="C30" i="39" s="1"/>
  <c r="E156" i="38"/>
  <c r="G156" i="38" s="1"/>
  <c r="C156" i="39" s="1"/>
  <c r="E194" i="38"/>
  <c r="G194" i="38" s="1"/>
  <c r="C194" i="39" s="1"/>
  <c r="E65" i="38"/>
  <c r="G65" i="38" s="1"/>
  <c r="C65" i="39" s="1"/>
  <c r="E128" i="38"/>
  <c r="G128" i="38" s="1"/>
  <c r="C128" i="39" s="1"/>
  <c r="E124" i="38"/>
  <c r="G124" i="38" s="1"/>
  <c r="C124" i="39" s="1"/>
  <c r="E202" i="38"/>
  <c r="G202" i="38" s="1"/>
  <c r="C202" i="39" s="1"/>
  <c r="E76" i="38"/>
  <c r="G76" i="38" s="1"/>
  <c r="C76" i="39" s="1"/>
  <c r="E9" i="38"/>
  <c r="G9" i="38" s="1"/>
  <c r="C9" i="39" s="1"/>
  <c r="E134" i="38"/>
  <c r="G134" i="38" s="1"/>
  <c r="C134" i="39" s="1"/>
  <c r="E207" i="38"/>
  <c r="G207" i="38" s="1"/>
  <c r="C207" i="39" s="1"/>
  <c r="E31" i="38"/>
  <c r="G31" i="38" s="1"/>
  <c r="C31" i="39" s="1"/>
  <c r="E160" i="38"/>
  <c r="G160" i="38" s="1"/>
  <c r="C160" i="39" s="1"/>
  <c r="E191" i="38"/>
  <c r="G191" i="38" s="1"/>
  <c r="C191" i="39" s="1"/>
  <c r="E114" i="38"/>
  <c r="G114" i="38" s="1"/>
  <c r="C114" i="39" s="1"/>
  <c r="E53" i="38"/>
  <c r="G53" i="38" s="1"/>
  <c r="C53" i="39" s="1"/>
  <c r="E183" i="38"/>
  <c r="G183" i="38" s="1"/>
  <c r="C183" i="39" s="1"/>
  <c r="E68" i="38"/>
  <c r="G68" i="38" s="1"/>
  <c r="C68" i="39" s="1"/>
  <c r="E69" i="38"/>
  <c r="G69" i="38" s="1"/>
  <c r="C69" i="39" s="1"/>
  <c r="E203" i="38"/>
  <c r="G203" i="38" s="1"/>
  <c r="C203" i="39" s="1"/>
  <c r="E59" i="38"/>
  <c r="G59" i="38" s="1"/>
  <c r="C59" i="39" s="1"/>
  <c r="E177" i="38"/>
  <c r="G177" i="38" s="1"/>
  <c r="C177" i="39" s="1"/>
  <c r="E13" i="38"/>
  <c r="G13" i="38" s="1"/>
  <c r="C13" i="39" s="1"/>
  <c r="E51" i="38"/>
  <c r="G51" i="38" s="1"/>
  <c r="C51" i="39" s="1"/>
  <c r="E159" i="38"/>
  <c r="G159" i="38" s="1"/>
  <c r="C159" i="39" s="1"/>
  <c r="E192" i="38"/>
  <c r="G192" i="38" s="1"/>
  <c r="C192" i="39" s="1"/>
  <c r="E109" i="38"/>
  <c r="G109" i="38" s="1"/>
  <c r="C109" i="39" s="1"/>
  <c r="E11" i="38"/>
  <c r="G11" i="38" s="1"/>
  <c r="C11" i="39" s="1"/>
  <c r="E129" i="38"/>
  <c r="G129" i="38" s="1"/>
  <c r="C129" i="39" s="1"/>
  <c r="E157" i="38"/>
  <c r="G157" i="38" s="1"/>
  <c r="C157" i="39" s="1"/>
  <c r="E181" i="38"/>
  <c r="G181" i="38" s="1"/>
  <c r="C181" i="39" s="1"/>
  <c r="E141" i="38"/>
  <c r="G141" i="38" s="1"/>
  <c r="C141" i="39" s="1"/>
  <c r="E204" i="38"/>
  <c r="G204" i="38" s="1"/>
  <c r="C204" i="39" s="1"/>
  <c r="E45" i="38"/>
  <c r="G45" i="38" s="1"/>
  <c r="C45" i="39" s="1"/>
  <c r="E55" i="38"/>
  <c r="G55" i="38" s="1"/>
  <c r="C55" i="39" s="1"/>
  <c r="E123" i="38"/>
  <c r="G123" i="38" s="1"/>
  <c r="C123" i="39" s="1"/>
  <c r="E187" i="38"/>
  <c r="G187" i="38" s="1"/>
  <c r="C187" i="39" s="1"/>
  <c r="E118" i="38"/>
  <c r="G118" i="38" s="1"/>
  <c r="C118" i="39" s="1"/>
  <c r="E155" i="38"/>
  <c r="G155" i="38" s="1"/>
  <c r="C155" i="39" s="1"/>
  <c r="E199" i="38"/>
  <c r="G199" i="38" s="1"/>
  <c r="C199" i="39" s="1"/>
  <c r="E122" i="38"/>
  <c r="G122" i="38" s="1"/>
  <c r="C122" i="39" s="1"/>
  <c r="E108" i="38"/>
  <c r="G108" i="38" s="1"/>
  <c r="C108" i="39" s="1"/>
  <c r="E184" i="38"/>
  <c r="G184" i="38" s="1"/>
  <c r="C184" i="39" s="1"/>
  <c r="E180" i="38"/>
  <c r="G180" i="38" s="1"/>
  <c r="C180" i="39" s="1"/>
  <c r="E193" i="38"/>
  <c r="G193" i="38" s="1"/>
  <c r="C193" i="39" s="1"/>
  <c r="E96" i="38"/>
  <c r="G96" i="38" s="1"/>
  <c r="C96" i="39" s="1"/>
  <c r="E169" i="38"/>
  <c r="G169" i="38" s="1"/>
  <c r="C169" i="39" s="1"/>
  <c r="E18" i="38"/>
  <c r="G18" i="38" s="1"/>
  <c r="C18" i="39" s="1"/>
  <c r="E120" i="38"/>
  <c r="G120" i="38" s="1"/>
  <c r="C120" i="39" s="1"/>
  <c r="E91" i="38"/>
  <c r="G91" i="38" s="1"/>
  <c r="C91" i="39" s="1"/>
  <c r="E171" i="38"/>
  <c r="G171" i="38" s="1"/>
  <c r="C171" i="39" s="1"/>
  <c r="E196" i="38"/>
  <c r="G196" i="38" s="1"/>
  <c r="C196" i="39" s="1"/>
  <c r="E137" i="38"/>
  <c r="G137" i="38" s="1"/>
  <c r="C137" i="39" s="1"/>
  <c r="E145" i="38"/>
  <c r="G145" i="38" s="1"/>
  <c r="C145" i="39" s="1"/>
  <c r="E182" i="38"/>
  <c r="G182" i="38" s="1"/>
  <c r="C182" i="39" s="1"/>
  <c r="E25" i="38"/>
  <c r="G25" i="38" s="1"/>
  <c r="C25" i="39" s="1"/>
  <c r="E110" i="38"/>
  <c r="G110" i="38" s="1"/>
  <c r="C110" i="39" s="1"/>
  <c r="E101" i="38"/>
  <c r="G101" i="38" s="1"/>
  <c r="C101" i="39" s="1"/>
  <c r="E133" i="38"/>
  <c r="G133" i="38" s="1"/>
  <c r="C133" i="39" s="1"/>
  <c r="E24" i="38"/>
  <c r="G24" i="38" s="1"/>
  <c r="C24" i="39" s="1"/>
  <c r="E94" i="38"/>
  <c r="G94" i="38" s="1"/>
  <c r="C94" i="39" s="1"/>
  <c r="E135" i="38"/>
  <c r="G135" i="38" s="1"/>
  <c r="C135" i="39" s="1"/>
  <c r="E98" i="38"/>
  <c r="G98" i="38" s="1"/>
  <c r="C98" i="39" s="1"/>
  <c r="E201" i="38"/>
  <c r="G201" i="38" s="1"/>
  <c r="C201" i="39" s="1"/>
  <c r="E113" i="38"/>
  <c r="G113" i="38" s="1"/>
  <c r="C113" i="39" s="1"/>
  <c r="E28" i="38"/>
  <c r="G28" i="38" s="1"/>
  <c r="C28" i="39" s="1"/>
  <c r="E16" i="38"/>
  <c r="G16" i="38" s="1"/>
  <c r="C16" i="39" s="1"/>
  <c r="E125" i="38"/>
  <c r="G125" i="38" s="1"/>
  <c r="C125" i="39" s="1"/>
  <c r="E60" i="38"/>
  <c r="G60" i="38" s="1"/>
  <c r="C60" i="39" s="1"/>
  <c r="E168" i="38"/>
  <c r="G168" i="38" s="1"/>
  <c r="C168" i="39" s="1"/>
  <c r="E52" i="38"/>
  <c r="G52" i="38" s="1"/>
  <c r="C52" i="39" s="1"/>
  <c r="E63" i="38"/>
  <c r="G63" i="38" s="1"/>
  <c r="C63" i="39" s="1"/>
  <c r="E85" i="38"/>
  <c r="G85" i="38" s="1"/>
  <c r="C85" i="39" s="1"/>
  <c r="E179" i="38"/>
  <c r="G179" i="38" s="1"/>
  <c r="C179" i="39" s="1"/>
  <c r="E19" i="38"/>
  <c r="G19" i="38" s="1"/>
  <c r="C19" i="39" s="1"/>
  <c r="E44" i="38"/>
  <c r="G44" i="38" s="1"/>
  <c r="C44" i="39" s="1"/>
  <c r="E66" i="38"/>
  <c r="G66" i="38" s="1"/>
  <c r="C66" i="39" s="1"/>
  <c r="E23" i="38"/>
  <c r="G23" i="38" s="1"/>
  <c r="C23" i="39" s="1"/>
  <c r="E67" i="38"/>
  <c r="G67" i="38" s="1"/>
  <c r="C67" i="39" s="1"/>
  <c r="E88" i="38"/>
  <c r="G88" i="38" s="1"/>
  <c r="C88" i="39" s="1"/>
  <c r="E97" i="38"/>
  <c r="G97" i="38" s="1"/>
  <c r="C97" i="39" s="1"/>
  <c r="E41" i="38"/>
  <c r="G41" i="38" s="1"/>
  <c r="C41" i="39" s="1"/>
  <c r="E70" i="38"/>
  <c r="G70" i="38" s="1"/>
  <c r="C70" i="39" s="1"/>
  <c r="E102" i="38"/>
  <c r="G102" i="38" s="1"/>
  <c r="C102" i="39" s="1"/>
  <c r="E150" i="38"/>
  <c r="G150" i="38" s="1"/>
  <c r="C150" i="39" s="1"/>
  <c r="E62" i="38"/>
  <c r="G62" i="38" s="1"/>
  <c r="C62" i="39" s="1"/>
  <c r="E26" i="38"/>
  <c r="G26" i="38" s="1"/>
  <c r="C26" i="39" s="1"/>
  <c r="E29" i="38"/>
  <c r="G29" i="38" s="1"/>
  <c r="C29" i="39" s="1"/>
  <c r="E48" i="38"/>
  <c r="G48" i="38" s="1"/>
  <c r="C48" i="39" s="1"/>
  <c r="E71" i="38"/>
  <c r="G71" i="38" s="1"/>
  <c r="C71" i="39" s="1"/>
  <c r="E151" i="38"/>
  <c r="G151" i="38" s="1"/>
  <c r="C151" i="39" s="1"/>
  <c r="E92" i="38"/>
  <c r="G92" i="38" s="1"/>
  <c r="C92" i="39" s="1"/>
  <c r="E35" i="38"/>
  <c r="G35" i="38" s="1"/>
  <c r="C35" i="39" s="1"/>
  <c r="E50" i="38"/>
  <c r="G50" i="38" s="1"/>
  <c r="C50" i="39" s="1"/>
  <c r="E164" i="38"/>
  <c r="G164" i="38" s="1"/>
  <c r="C164" i="39" s="1"/>
  <c r="E152" i="38"/>
  <c r="G152" i="38" s="1"/>
  <c r="C152" i="39" s="1"/>
  <c r="E61" i="38"/>
  <c r="G61" i="38" s="1"/>
  <c r="C61" i="39" s="1"/>
  <c r="E170" i="38"/>
  <c r="G170" i="38" s="1"/>
  <c r="C170" i="39" s="1"/>
  <c r="E74" i="38"/>
  <c r="G74" i="38" s="1"/>
  <c r="C74" i="39" s="1"/>
  <c r="E178" i="38"/>
  <c r="G178" i="38" s="1"/>
  <c r="C178" i="39" s="1"/>
  <c r="E208" i="38"/>
  <c r="G208" i="38" s="1"/>
  <c r="C208" i="39" s="1"/>
  <c r="E158" i="38"/>
  <c r="G158" i="38" s="1"/>
  <c r="C158" i="39" s="1"/>
  <c r="E167" i="38"/>
  <c r="G167" i="38" s="1"/>
  <c r="C167" i="39" s="1"/>
  <c r="E149" i="38"/>
  <c r="G149" i="38" s="1"/>
  <c r="C149" i="39" s="1"/>
  <c r="E127" i="38"/>
  <c r="G127" i="38" s="1"/>
  <c r="C127" i="39" s="1"/>
  <c r="E104" i="38"/>
  <c r="G104" i="38" s="1"/>
  <c r="C104" i="39" s="1"/>
  <c r="E105" i="38"/>
  <c r="G105" i="38" s="1"/>
  <c r="C105" i="39" s="1"/>
  <c r="E166" i="38"/>
  <c r="G166" i="38" s="1"/>
  <c r="C166" i="39" s="1"/>
  <c r="E146" i="38"/>
  <c r="G146" i="38" s="1"/>
  <c r="C146" i="39" s="1"/>
  <c r="E185" i="38"/>
  <c r="G185" i="38" s="1"/>
  <c r="C185" i="39" s="1"/>
  <c r="E107" i="38"/>
  <c r="G107" i="38" s="1"/>
  <c r="C107" i="39" s="1"/>
  <c r="E162" i="38"/>
  <c r="G162" i="38" s="1"/>
  <c r="C162" i="39" s="1"/>
  <c r="E172" i="38"/>
  <c r="G172" i="38" s="1"/>
  <c r="C172" i="39" s="1"/>
  <c r="E205" i="38"/>
  <c r="G205" i="38" s="1"/>
  <c r="C205" i="39" s="1"/>
  <c r="E139" i="38"/>
  <c r="G139" i="38" s="1"/>
  <c r="C139" i="39" s="1"/>
  <c r="E148" i="38"/>
  <c r="G148" i="38" s="1"/>
  <c r="C148" i="39" s="1"/>
  <c r="E175" i="38"/>
  <c r="G175" i="38" s="1"/>
  <c r="C175" i="39" s="1"/>
  <c r="E15" i="38"/>
  <c r="G15" i="38" s="1"/>
  <c r="C15" i="39" s="1"/>
  <c r="E100" i="38"/>
  <c r="G100" i="38" s="1"/>
  <c r="C100" i="39" s="1"/>
  <c r="E173" i="38"/>
  <c r="G173" i="38" s="1"/>
  <c r="C173" i="39" s="1"/>
  <c r="E144" i="38"/>
  <c r="G144" i="38" s="1"/>
  <c r="C144" i="39" s="1"/>
  <c r="E64" i="38"/>
  <c r="G64" i="38" s="1"/>
  <c r="C64" i="39" s="1"/>
  <c r="E7" i="38"/>
  <c r="G7" i="38" s="1"/>
  <c r="C7" i="39" s="1"/>
  <c r="E95" i="38"/>
  <c r="G95" i="38" s="1"/>
  <c r="C95" i="39" s="1"/>
  <c r="E90" i="38"/>
  <c r="G90" i="38" s="1"/>
  <c r="C90" i="39" s="1"/>
  <c r="E188" i="38"/>
  <c r="G188" i="38" s="1"/>
  <c r="C188" i="39" s="1"/>
  <c r="E138" i="38"/>
  <c r="G138" i="38" s="1"/>
  <c r="C138" i="39" s="1"/>
  <c r="E57" i="38"/>
  <c r="G57" i="38" s="1"/>
  <c r="C57" i="39" s="1"/>
  <c r="E195" i="38"/>
  <c r="G195" i="38" s="1"/>
  <c r="C195" i="39" s="1"/>
  <c r="E20" i="38"/>
  <c r="G20" i="38" s="1"/>
  <c r="C20" i="39" s="1"/>
  <c r="E153" i="38"/>
  <c r="G153" i="38" s="1"/>
  <c r="C153" i="39" s="1"/>
  <c r="E186" i="38"/>
  <c r="G186" i="38" s="1"/>
  <c r="C186" i="39" s="1"/>
  <c r="E75" i="38"/>
  <c r="G75" i="38" s="1"/>
  <c r="C75" i="39" s="1"/>
  <c r="E189" i="38"/>
  <c r="G189" i="38" s="1"/>
  <c r="C189" i="39" s="1"/>
  <c r="E117" i="38"/>
  <c r="G117" i="38" s="1"/>
  <c r="C117" i="39" s="1"/>
  <c r="E213" i="54"/>
  <c r="G213" i="54" s="1"/>
  <c r="C213" i="55" s="1"/>
  <c r="E211" i="54"/>
  <c r="G211" i="54" s="1"/>
  <c r="C211" i="55" s="1"/>
  <c r="E214" i="52"/>
  <c r="G214" i="52" s="1"/>
  <c r="C214" i="53" s="1"/>
  <c r="E142" i="41"/>
  <c r="G142" i="41" s="1"/>
  <c r="C142" i="42" s="1"/>
  <c r="E106" i="38"/>
  <c r="G106" i="38" s="1"/>
  <c r="C106" i="39" s="1"/>
  <c r="E87" i="38"/>
  <c r="G87" i="38" s="1"/>
  <c r="C87" i="39" s="1"/>
  <c r="E93" i="38"/>
  <c r="G93" i="38" s="1"/>
  <c r="C93" i="39" s="1"/>
  <c r="E82" i="38"/>
  <c r="G82" i="38" s="1"/>
  <c r="C82" i="39" s="1"/>
  <c r="E81" i="38"/>
  <c r="G81" i="38" s="1"/>
  <c r="C81" i="39" s="1"/>
  <c r="E79" i="38"/>
  <c r="G79" i="38" s="1"/>
  <c r="C79" i="39" s="1"/>
  <c r="E77" i="38"/>
  <c r="G77" i="38" s="1"/>
  <c r="C77" i="39" s="1"/>
  <c r="E73" i="38"/>
  <c r="G73" i="38" s="1"/>
  <c r="C73" i="39" s="1"/>
  <c r="E47" i="38"/>
  <c r="G47" i="38" s="1"/>
  <c r="C47" i="39" s="1"/>
  <c r="E46" i="38"/>
  <c r="G46" i="38" s="1"/>
  <c r="C46" i="39" s="1"/>
  <c r="E42" i="38"/>
  <c r="G42" i="38" s="1"/>
  <c r="C42" i="39" s="1"/>
  <c r="E40" i="38"/>
  <c r="G40" i="38" s="1"/>
  <c r="C40" i="39" s="1"/>
  <c r="E39" i="38"/>
  <c r="G39" i="38" s="1"/>
  <c r="C39" i="39" s="1"/>
  <c r="E38" i="38"/>
  <c r="G38" i="38" s="1"/>
  <c r="C38" i="39" s="1"/>
  <c r="E37" i="38"/>
  <c r="G37" i="38" s="1"/>
  <c r="C37" i="39" s="1"/>
  <c r="E34" i="38"/>
  <c r="G34" i="38" s="1"/>
  <c r="C34" i="39" s="1"/>
  <c r="E22" i="38"/>
  <c r="G22" i="38" s="1"/>
  <c r="C22" i="39" s="1"/>
  <c r="E17" i="38"/>
  <c r="G17" i="38" s="1"/>
  <c r="C17" i="39" s="1"/>
  <c r="E6" i="38"/>
  <c r="G6" i="38" s="1"/>
  <c r="C6" i="39" s="1"/>
  <c r="C220" i="54" l="1"/>
  <c r="E220" i="54" s="1"/>
  <c r="G220" i="54" s="1"/>
  <c r="E190" i="39"/>
  <c r="G190" i="39" s="1"/>
  <c r="C190" i="40" s="1"/>
  <c r="C190" i="39"/>
  <c r="C216" i="58"/>
  <c r="E216" i="58" s="1"/>
  <c r="G216" i="58" s="1"/>
  <c r="C216" i="59" s="1"/>
  <c r="E216" i="59" s="1"/>
  <c r="G216" i="59" s="1"/>
  <c r="C78" i="39"/>
  <c r="E78" i="39" s="1"/>
  <c r="G78" i="39" s="1"/>
  <c r="C78" i="40" s="1"/>
  <c r="E78" i="40" s="1"/>
  <c r="G78" i="40" s="1"/>
  <c r="C78" i="41" s="1"/>
  <c r="C36" i="39"/>
  <c r="E36" i="39" s="1"/>
  <c r="G36" i="39" s="1"/>
  <c r="C36" i="40" s="1"/>
  <c r="E36" i="40" s="1"/>
  <c r="G36" i="40" s="1"/>
  <c r="C36" i="41" s="1"/>
  <c r="E221" i="54"/>
  <c r="G221" i="54" s="1"/>
  <c r="C221" i="54"/>
  <c r="C12" i="39"/>
  <c r="E12" i="39" s="1"/>
  <c r="G12" i="39" s="1"/>
  <c r="C12" i="40" s="1"/>
  <c r="E12" i="40" s="1"/>
  <c r="G12" i="40" s="1"/>
  <c r="C12" i="41" s="1"/>
  <c r="C43" i="39"/>
  <c r="E43" i="39" s="1"/>
  <c r="G43" i="39" s="1"/>
  <c r="C14" i="39"/>
  <c r="E14" i="39" s="1"/>
  <c r="G14" i="39" s="1"/>
  <c r="E219" i="57"/>
  <c r="G219" i="57" s="1"/>
  <c r="E212" i="56"/>
  <c r="G212" i="56" s="1"/>
  <c r="C212" i="57" s="1"/>
  <c r="E218" i="57"/>
  <c r="G218" i="57" s="1"/>
  <c r="C218" i="58" s="1"/>
  <c r="E217" i="57"/>
  <c r="G217" i="57" s="1"/>
  <c r="E215" i="57"/>
  <c r="G215" i="57" s="1"/>
  <c r="E117" i="39"/>
  <c r="G117" i="39" s="1"/>
  <c r="C117" i="40" s="1"/>
  <c r="E7" i="39"/>
  <c r="G7" i="39" s="1"/>
  <c r="C7" i="40" s="1"/>
  <c r="E26" i="39"/>
  <c r="G26" i="39" s="1"/>
  <c r="E19" i="39"/>
  <c r="G19" i="39" s="1"/>
  <c r="E98" i="39"/>
  <c r="G98" i="39" s="1"/>
  <c r="C98" i="40" s="1"/>
  <c r="E171" i="39"/>
  <c r="G171" i="39" s="1"/>
  <c r="C171" i="40" s="1"/>
  <c r="E155" i="39"/>
  <c r="G155" i="39" s="1"/>
  <c r="C155" i="40" s="1"/>
  <c r="E109" i="39"/>
  <c r="G109" i="39" s="1"/>
  <c r="C109" i="40" s="1"/>
  <c r="E114" i="39"/>
  <c r="G114" i="39" s="1"/>
  <c r="C114" i="40" s="1"/>
  <c r="E194" i="39"/>
  <c r="G194" i="39" s="1"/>
  <c r="C194" i="40" s="1"/>
  <c r="E121" i="39"/>
  <c r="G121" i="39" s="1"/>
  <c r="C121" i="40" s="1"/>
  <c r="E111" i="39"/>
  <c r="G111" i="39" s="1"/>
  <c r="C111" i="40" s="1"/>
  <c r="E89" i="39"/>
  <c r="G89" i="39" s="1"/>
  <c r="C89" i="40" s="1"/>
  <c r="E189" i="39"/>
  <c r="G189" i="39" s="1"/>
  <c r="C189" i="40" s="1"/>
  <c r="E64" i="39"/>
  <c r="G64" i="39" s="1"/>
  <c r="C64" i="40" s="1"/>
  <c r="E185" i="39"/>
  <c r="G185" i="39" s="1"/>
  <c r="C185" i="40" s="1"/>
  <c r="E170" i="39"/>
  <c r="G170" i="39" s="1"/>
  <c r="E62" i="39"/>
  <c r="G62" i="39" s="1"/>
  <c r="E135" i="39"/>
  <c r="G135" i="39" s="1"/>
  <c r="C135" i="40" s="1"/>
  <c r="E91" i="39"/>
  <c r="G91" i="39" s="1"/>
  <c r="C91" i="40" s="1"/>
  <c r="E118" i="39"/>
  <c r="G118" i="39" s="1"/>
  <c r="C118" i="40" s="1"/>
  <c r="E192" i="39"/>
  <c r="G192" i="39" s="1"/>
  <c r="C192" i="40" s="1"/>
  <c r="E191" i="39"/>
  <c r="G191" i="39" s="1"/>
  <c r="C191" i="40" s="1"/>
  <c r="E156" i="39"/>
  <c r="G156" i="39" s="1"/>
  <c r="C156" i="40" s="1"/>
  <c r="E143" i="39"/>
  <c r="G143" i="39" s="1"/>
  <c r="C143" i="40" s="1"/>
  <c r="E197" i="39"/>
  <c r="G197" i="39" s="1"/>
  <c r="C197" i="40" s="1"/>
  <c r="E72" i="39"/>
  <c r="G72" i="39" s="1"/>
  <c r="C72" i="40" s="1"/>
  <c r="E75" i="39"/>
  <c r="G75" i="39" s="1"/>
  <c r="C75" i="40" s="1"/>
  <c r="E144" i="39"/>
  <c r="G144" i="39" s="1"/>
  <c r="C144" i="40" s="1"/>
  <c r="E146" i="39"/>
  <c r="G146" i="39" s="1"/>
  <c r="C146" i="40" s="1"/>
  <c r="E61" i="39"/>
  <c r="G61" i="39" s="1"/>
  <c r="E150" i="39"/>
  <c r="G150" i="39" s="1"/>
  <c r="E85" i="39"/>
  <c r="G85" i="39" s="1"/>
  <c r="E94" i="39"/>
  <c r="G94" i="39" s="1"/>
  <c r="C94" i="40" s="1"/>
  <c r="E120" i="39"/>
  <c r="G120" i="39" s="1"/>
  <c r="C120" i="40" s="1"/>
  <c r="E187" i="39"/>
  <c r="G187" i="39" s="1"/>
  <c r="C187" i="40" s="1"/>
  <c r="E160" i="39"/>
  <c r="G160" i="39" s="1"/>
  <c r="C160" i="40" s="1"/>
  <c r="E30" i="39"/>
  <c r="G30" i="39" s="1"/>
  <c r="C30" i="40" s="1"/>
  <c r="E206" i="39"/>
  <c r="G206" i="39" s="1"/>
  <c r="C206" i="40" s="1"/>
  <c r="E99" i="39"/>
  <c r="G99" i="39" s="1"/>
  <c r="C99" i="40" s="1"/>
  <c r="E174" i="39"/>
  <c r="G174" i="39" s="1"/>
  <c r="C174" i="40" s="1"/>
  <c r="E186" i="39"/>
  <c r="G186" i="39" s="1"/>
  <c r="C186" i="40" s="1"/>
  <c r="E173" i="39"/>
  <c r="G173" i="39" s="1"/>
  <c r="C173" i="40" s="1"/>
  <c r="E166" i="39"/>
  <c r="G166" i="39" s="1"/>
  <c r="C166" i="40" s="1"/>
  <c r="E152" i="39"/>
  <c r="G152" i="39" s="1"/>
  <c r="E102" i="39"/>
  <c r="G102" i="39" s="1"/>
  <c r="E63" i="39"/>
  <c r="G63" i="39" s="1"/>
  <c r="E24" i="39"/>
  <c r="G24" i="39" s="1"/>
  <c r="C24" i="40" s="1"/>
  <c r="E18" i="39"/>
  <c r="G18" i="39" s="1"/>
  <c r="C18" i="40" s="1"/>
  <c r="E123" i="39"/>
  <c r="G123" i="39" s="1"/>
  <c r="C123" i="40" s="1"/>
  <c r="E51" i="39"/>
  <c r="G51" i="39" s="1"/>
  <c r="C51" i="40" s="1"/>
  <c r="E31" i="39"/>
  <c r="G31" i="39" s="1"/>
  <c r="C31" i="40" s="1"/>
  <c r="E33" i="39"/>
  <c r="G33" i="39" s="1"/>
  <c r="C33" i="40" s="1"/>
  <c r="E21" i="39"/>
  <c r="G21" i="39" s="1"/>
  <c r="C21" i="40" s="1"/>
  <c r="E131" i="39"/>
  <c r="G131" i="39" s="1"/>
  <c r="C131" i="40" s="1"/>
  <c r="E140" i="39"/>
  <c r="G140" i="39" s="1"/>
  <c r="C140" i="40" s="1"/>
  <c r="E153" i="39"/>
  <c r="G153" i="39" s="1"/>
  <c r="C153" i="40" s="1"/>
  <c r="E100" i="39"/>
  <c r="G100" i="39" s="1"/>
  <c r="C100" i="40" s="1"/>
  <c r="E164" i="39"/>
  <c r="G164" i="39" s="1"/>
  <c r="E70" i="39"/>
  <c r="G70" i="39" s="1"/>
  <c r="E52" i="39"/>
  <c r="G52" i="39" s="1"/>
  <c r="C52" i="40" s="1"/>
  <c r="E133" i="39"/>
  <c r="G133" i="39" s="1"/>
  <c r="C133" i="40" s="1"/>
  <c r="E169" i="39"/>
  <c r="G169" i="39" s="1"/>
  <c r="C169" i="40" s="1"/>
  <c r="E13" i="39"/>
  <c r="G13" i="39" s="1"/>
  <c r="C13" i="40" s="1"/>
  <c r="E207" i="39"/>
  <c r="G207" i="39" s="1"/>
  <c r="C207" i="40" s="1"/>
  <c r="E163" i="39"/>
  <c r="G163" i="39" s="1"/>
  <c r="C163" i="40" s="1"/>
  <c r="E130" i="39"/>
  <c r="G130" i="39" s="1"/>
  <c r="C130" i="40" s="1"/>
  <c r="E80" i="39"/>
  <c r="G80" i="39" s="1"/>
  <c r="C80" i="40" s="1"/>
  <c r="E58" i="39"/>
  <c r="G58" i="39" s="1"/>
  <c r="C58" i="40" s="1"/>
  <c r="E20" i="39"/>
  <c r="G20" i="39" s="1"/>
  <c r="C20" i="40" s="1"/>
  <c r="E15" i="39"/>
  <c r="G15" i="39" s="1"/>
  <c r="C15" i="40" s="1"/>
  <c r="E104" i="39"/>
  <c r="G104" i="39" s="1"/>
  <c r="C104" i="40" s="1"/>
  <c r="E50" i="39"/>
  <c r="G50" i="39" s="1"/>
  <c r="E168" i="39"/>
  <c r="G168" i="39" s="1"/>
  <c r="C168" i="40" s="1"/>
  <c r="E101" i="39"/>
  <c r="G101" i="39" s="1"/>
  <c r="C101" i="40" s="1"/>
  <c r="E96" i="39"/>
  <c r="G96" i="39" s="1"/>
  <c r="C96" i="40" s="1"/>
  <c r="E45" i="39"/>
  <c r="G45" i="39" s="1"/>
  <c r="C45" i="40" s="1"/>
  <c r="E177" i="39"/>
  <c r="G177" i="39" s="1"/>
  <c r="C177" i="40" s="1"/>
  <c r="E134" i="39"/>
  <c r="G134" i="39" s="1"/>
  <c r="C134" i="40" s="1"/>
  <c r="E119" i="39"/>
  <c r="G119" i="39" s="1"/>
  <c r="C119" i="40" s="1"/>
  <c r="E86" i="39"/>
  <c r="G86" i="39" s="1"/>
  <c r="C86" i="40" s="1"/>
  <c r="E136" i="39"/>
  <c r="G136" i="39" s="1"/>
  <c r="C136" i="40" s="1"/>
  <c r="E209" i="39"/>
  <c r="G209" i="39" s="1"/>
  <c r="C209" i="40" s="1"/>
  <c r="E105" i="39"/>
  <c r="G105" i="39" s="1"/>
  <c r="C105" i="40" s="1"/>
  <c r="E195" i="39"/>
  <c r="G195" i="39" s="1"/>
  <c r="C195" i="40" s="1"/>
  <c r="E175" i="39"/>
  <c r="G175" i="39" s="1"/>
  <c r="C175" i="40" s="1"/>
  <c r="E127" i="39"/>
  <c r="G127" i="39" s="1"/>
  <c r="C127" i="40" s="1"/>
  <c r="E97" i="39"/>
  <c r="G97" i="39" s="1"/>
  <c r="E60" i="39"/>
  <c r="G60" i="39" s="1"/>
  <c r="C60" i="40" s="1"/>
  <c r="E110" i="39"/>
  <c r="G110" i="39" s="1"/>
  <c r="C110" i="40" s="1"/>
  <c r="E193" i="39"/>
  <c r="G193" i="39" s="1"/>
  <c r="C193" i="40" s="1"/>
  <c r="E204" i="39"/>
  <c r="G204" i="39" s="1"/>
  <c r="C204" i="40" s="1"/>
  <c r="E59" i="39"/>
  <c r="G59" i="39" s="1"/>
  <c r="C59" i="40" s="1"/>
  <c r="E9" i="39"/>
  <c r="G9" i="39" s="1"/>
  <c r="C9" i="40" s="1"/>
  <c r="E161" i="39"/>
  <c r="G161" i="39" s="1"/>
  <c r="C161" i="40" s="1"/>
  <c r="E115" i="39"/>
  <c r="G115" i="39" s="1"/>
  <c r="C115" i="40" s="1"/>
  <c r="E84" i="39"/>
  <c r="G84" i="39" s="1"/>
  <c r="C84" i="40" s="1"/>
  <c r="E198" i="39"/>
  <c r="G198" i="39" s="1"/>
  <c r="C198" i="40" s="1"/>
  <c r="E57" i="39"/>
  <c r="G57" i="39" s="1"/>
  <c r="C57" i="40" s="1"/>
  <c r="E148" i="39"/>
  <c r="G148" i="39" s="1"/>
  <c r="C148" i="40" s="1"/>
  <c r="E149" i="39"/>
  <c r="G149" i="39" s="1"/>
  <c r="C149" i="40" s="1"/>
  <c r="E88" i="39"/>
  <c r="G88" i="39" s="1"/>
  <c r="E125" i="39"/>
  <c r="G125" i="39" s="1"/>
  <c r="C125" i="40" s="1"/>
  <c r="E25" i="39"/>
  <c r="G25" i="39" s="1"/>
  <c r="C25" i="40" s="1"/>
  <c r="E180" i="39"/>
  <c r="G180" i="39" s="1"/>
  <c r="C180" i="40" s="1"/>
  <c r="E141" i="39"/>
  <c r="G141" i="39" s="1"/>
  <c r="C141" i="40" s="1"/>
  <c r="E203" i="39"/>
  <c r="G203" i="39" s="1"/>
  <c r="C203" i="40" s="1"/>
  <c r="E76" i="39"/>
  <c r="G76" i="39" s="1"/>
  <c r="C76" i="40" s="1"/>
  <c r="E154" i="39"/>
  <c r="G154" i="39" s="1"/>
  <c r="C154" i="40" s="1"/>
  <c r="E132" i="39"/>
  <c r="G132" i="39" s="1"/>
  <c r="C132" i="40" s="1"/>
  <c r="E56" i="39"/>
  <c r="G56" i="39" s="1"/>
  <c r="C56" i="40" s="1"/>
  <c r="E200" i="39"/>
  <c r="G200" i="39" s="1"/>
  <c r="C200" i="40" s="1"/>
  <c r="E138" i="39"/>
  <c r="G138" i="39" s="1"/>
  <c r="C138" i="40" s="1"/>
  <c r="E139" i="39"/>
  <c r="G139" i="39" s="1"/>
  <c r="C139" i="40" s="1"/>
  <c r="E167" i="39"/>
  <c r="G167" i="39" s="1"/>
  <c r="C167" i="40" s="1"/>
  <c r="E151" i="39"/>
  <c r="G151" i="39" s="1"/>
  <c r="E67" i="39"/>
  <c r="G67" i="39" s="1"/>
  <c r="E16" i="39"/>
  <c r="G16" i="39" s="1"/>
  <c r="C16" i="40" s="1"/>
  <c r="E182" i="39"/>
  <c r="G182" i="39" s="1"/>
  <c r="C182" i="40" s="1"/>
  <c r="E184" i="39"/>
  <c r="G184" i="39" s="1"/>
  <c r="C184" i="40" s="1"/>
  <c r="E181" i="39"/>
  <c r="G181" i="39" s="1"/>
  <c r="C181" i="40" s="1"/>
  <c r="E69" i="39"/>
  <c r="G69" i="39" s="1"/>
  <c r="C69" i="40" s="1"/>
  <c r="E202" i="39"/>
  <c r="G202" i="39" s="1"/>
  <c r="C202" i="40" s="1"/>
  <c r="E112" i="39"/>
  <c r="G112" i="39" s="1"/>
  <c r="C112" i="40" s="1"/>
  <c r="E8" i="39"/>
  <c r="G8" i="39" s="1"/>
  <c r="C8" i="40" s="1"/>
  <c r="E116" i="39"/>
  <c r="G116" i="39" s="1"/>
  <c r="C116" i="40" s="1"/>
  <c r="E126" i="39"/>
  <c r="G126" i="39" s="1"/>
  <c r="C126" i="40" s="1"/>
  <c r="E211" i="55"/>
  <c r="G211" i="55" s="1"/>
  <c r="C211" i="56" s="1"/>
  <c r="E188" i="39"/>
  <c r="G188" i="39" s="1"/>
  <c r="C188" i="40" s="1"/>
  <c r="E205" i="39"/>
  <c r="G205" i="39" s="1"/>
  <c r="C205" i="40" s="1"/>
  <c r="E158" i="39"/>
  <c r="G158" i="39" s="1"/>
  <c r="C158" i="40" s="1"/>
  <c r="E71" i="39"/>
  <c r="G71" i="39" s="1"/>
  <c r="E28" i="39"/>
  <c r="G28" i="39" s="1"/>
  <c r="C28" i="40" s="1"/>
  <c r="E145" i="39"/>
  <c r="G145" i="39" s="1"/>
  <c r="C145" i="40" s="1"/>
  <c r="E108" i="39"/>
  <c r="G108" i="39" s="1"/>
  <c r="C108" i="40" s="1"/>
  <c r="E157" i="39"/>
  <c r="G157" i="39" s="1"/>
  <c r="C157" i="40" s="1"/>
  <c r="E68" i="39"/>
  <c r="G68" i="39" s="1"/>
  <c r="C68" i="40" s="1"/>
  <c r="E124" i="39"/>
  <c r="G124" i="39" s="1"/>
  <c r="C124" i="40" s="1"/>
  <c r="E210" i="39"/>
  <c r="G210" i="39" s="1"/>
  <c r="C210" i="40" s="1"/>
  <c r="E165" i="39"/>
  <c r="G165" i="39" s="1"/>
  <c r="C165" i="40" s="1"/>
  <c r="E176" i="39"/>
  <c r="G176" i="39" s="1"/>
  <c r="C176" i="40" s="1"/>
  <c r="E27" i="39"/>
  <c r="G27" i="39" s="1"/>
  <c r="C27" i="40" s="1"/>
  <c r="E172" i="39"/>
  <c r="G172" i="39" s="1"/>
  <c r="C172" i="40" s="1"/>
  <c r="E208" i="39"/>
  <c r="G208" i="39" s="1"/>
  <c r="C208" i="40" s="1"/>
  <c r="E48" i="39"/>
  <c r="G48" i="39" s="1"/>
  <c r="E113" i="39"/>
  <c r="G113" i="39" s="1"/>
  <c r="C113" i="40" s="1"/>
  <c r="E137" i="39"/>
  <c r="G137" i="39" s="1"/>
  <c r="C137" i="40" s="1"/>
  <c r="E122" i="39"/>
  <c r="G122" i="39" s="1"/>
  <c r="C122" i="40" s="1"/>
  <c r="E129" i="39"/>
  <c r="G129" i="39" s="1"/>
  <c r="C129" i="40" s="1"/>
  <c r="E183" i="39"/>
  <c r="G183" i="39" s="1"/>
  <c r="C183" i="40" s="1"/>
  <c r="E128" i="39"/>
  <c r="G128" i="39" s="1"/>
  <c r="C128" i="40" s="1"/>
  <c r="E103" i="39"/>
  <c r="G103" i="39" s="1"/>
  <c r="C103" i="40" s="1"/>
  <c r="E49" i="39"/>
  <c r="G49" i="39" s="1"/>
  <c r="C49" i="40" s="1"/>
  <c r="E54" i="39"/>
  <c r="G54" i="39" s="1"/>
  <c r="C54" i="40" s="1"/>
  <c r="E10" i="39"/>
  <c r="G10" i="39" s="1"/>
  <c r="C10" i="40" s="1"/>
  <c r="E90" i="39"/>
  <c r="G90" i="39" s="1"/>
  <c r="C90" i="40" s="1"/>
  <c r="E66" i="39"/>
  <c r="G66" i="39" s="1"/>
  <c r="E95" i="39"/>
  <c r="G95" i="39" s="1"/>
  <c r="C95" i="40" s="1"/>
  <c r="E162" i="39"/>
  <c r="G162" i="39" s="1"/>
  <c r="C162" i="40" s="1"/>
  <c r="E178" i="39"/>
  <c r="G178" i="39" s="1"/>
  <c r="E29" i="39"/>
  <c r="G29" i="39" s="1"/>
  <c r="E44" i="39"/>
  <c r="G44" i="39" s="1"/>
  <c r="E201" i="39"/>
  <c r="G201" i="39" s="1"/>
  <c r="C201" i="40" s="1"/>
  <c r="E196" i="39"/>
  <c r="G196" i="39" s="1"/>
  <c r="C196" i="40" s="1"/>
  <c r="E199" i="39"/>
  <c r="G199" i="39" s="1"/>
  <c r="C199" i="40" s="1"/>
  <c r="E11" i="39"/>
  <c r="G11" i="39" s="1"/>
  <c r="C11" i="40" s="1"/>
  <c r="E53" i="39"/>
  <c r="G53" i="39" s="1"/>
  <c r="C53" i="40" s="1"/>
  <c r="E65" i="39"/>
  <c r="G65" i="39" s="1"/>
  <c r="C65" i="40" s="1"/>
  <c r="E83" i="39"/>
  <c r="G83" i="39" s="1"/>
  <c r="C83" i="40" s="1"/>
  <c r="E147" i="39"/>
  <c r="G147" i="39" s="1"/>
  <c r="C147" i="40" s="1"/>
  <c r="E32" i="39"/>
  <c r="G32" i="39" s="1"/>
  <c r="C32" i="40" s="1"/>
  <c r="E179" i="39"/>
  <c r="G179" i="39" s="1"/>
  <c r="E159" i="39"/>
  <c r="G159" i="39" s="1"/>
  <c r="C159" i="40" s="1"/>
  <c r="E107" i="39"/>
  <c r="G107" i="39" s="1"/>
  <c r="C107" i="40" s="1"/>
  <c r="E92" i="39"/>
  <c r="G92" i="39" s="1"/>
  <c r="E74" i="39"/>
  <c r="G74" i="39" s="1"/>
  <c r="E55" i="39"/>
  <c r="G55" i="39" s="1"/>
  <c r="C55" i="40" s="1"/>
  <c r="E41" i="39"/>
  <c r="G41" i="39" s="1"/>
  <c r="E35" i="39"/>
  <c r="G35" i="39" s="1"/>
  <c r="E23" i="39"/>
  <c r="G23" i="39" s="1"/>
  <c r="E214" i="53"/>
  <c r="G214" i="53" s="1"/>
  <c r="C214" i="54" s="1"/>
  <c r="E213" i="55"/>
  <c r="G213" i="55" s="1"/>
  <c r="C213" i="56" s="1"/>
  <c r="E142" i="42"/>
  <c r="G142" i="42" s="1"/>
  <c r="C142" i="43" s="1"/>
  <c r="E190" i="40"/>
  <c r="G190" i="40" s="1"/>
  <c r="C190" i="41" s="1"/>
  <c r="E106" i="39"/>
  <c r="G106" i="39" s="1"/>
  <c r="C106" i="40" s="1"/>
  <c r="E87" i="39"/>
  <c r="G87" i="39" s="1"/>
  <c r="C87" i="40" s="1"/>
  <c r="E93" i="39"/>
  <c r="G93" i="39" s="1"/>
  <c r="C93" i="40" s="1"/>
  <c r="E82" i="39"/>
  <c r="G82" i="39" s="1"/>
  <c r="C82" i="40" s="1"/>
  <c r="E81" i="39"/>
  <c r="G81" i="39" s="1"/>
  <c r="C81" i="40" s="1"/>
  <c r="E79" i="39"/>
  <c r="G79" i="39" s="1"/>
  <c r="C79" i="40" s="1"/>
  <c r="E77" i="39"/>
  <c r="G77" i="39" s="1"/>
  <c r="C77" i="40" s="1"/>
  <c r="E73" i="39"/>
  <c r="G73" i="39" s="1"/>
  <c r="C73" i="40" s="1"/>
  <c r="E47" i="39"/>
  <c r="G47" i="39" s="1"/>
  <c r="C47" i="40" s="1"/>
  <c r="E46" i="39"/>
  <c r="G46" i="39" s="1"/>
  <c r="C46" i="40" s="1"/>
  <c r="E42" i="39"/>
  <c r="G42" i="39" s="1"/>
  <c r="C42" i="40" s="1"/>
  <c r="E40" i="39"/>
  <c r="G40" i="39" s="1"/>
  <c r="C40" i="40" s="1"/>
  <c r="E39" i="39"/>
  <c r="G39" i="39" s="1"/>
  <c r="C39" i="40" s="1"/>
  <c r="E38" i="39"/>
  <c r="G38" i="39" s="1"/>
  <c r="C38" i="40" s="1"/>
  <c r="E37" i="39"/>
  <c r="G37" i="39" s="1"/>
  <c r="C37" i="40" s="1"/>
  <c r="E34" i="39"/>
  <c r="G34" i="39" s="1"/>
  <c r="C34" i="40" s="1"/>
  <c r="E22" i="39"/>
  <c r="G22" i="39" s="1"/>
  <c r="C22" i="40" s="1"/>
  <c r="E17" i="39"/>
  <c r="G17" i="39" s="1"/>
  <c r="C17" i="40" s="1"/>
  <c r="E6" i="39"/>
  <c r="G6" i="39" s="1"/>
  <c r="C6" i="40" s="1"/>
  <c r="C14" i="40" l="1"/>
  <c r="E14" i="40" s="1"/>
  <c r="G14" i="40" s="1"/>
  <c r="C14" i="41" s="1"/>
  <c r="E14" i="41" s="1"/>
  <c r="G14" i="41" s="1"/>
  <c r="C14" i="42" s="1"/>
  <c r="C216" i="60"/>
  <c r="E216" i="60" s="1"/>
  <c r="G216" i="60" s="1"/>
  <c r="C216" i="61" s="1"/>
  <c r="E216" i="61" s="1"/>
  <c r="G216" i="61" s="1"/>
  <c r="C216" i="62" s="1"/>
  <c r="E216" i="62" s="1"/>
  <c r="G216" i="62" s="1"/>
  <c r="C216" i="63" s="1"/>
  <c r="E216" i="63" s="1"/>
  <c r="G216" i="63" s="1"/>
  <c r="C216" i="64" s="1"/>
  <c r="E216" i="64" s="1"/>
  <c r="G216" i="64" s="1"/>
  <c r="C216" i="65" s="1"/>
  <c r="E216" i="65" s="1"/>
  <c r="G216" i="65" s="1"/>
  <c r="C220" i="55"/>
  <c r="E220" i="55" s="1"/>
  <c r="G220" i="55" s="1"/>
  <c r="C62" i="40"/>
  <c r="E62" i="40" s="1"/>
  <c r="G62" i="40" s="1"/>
  <c r="C62" i="41" s="1"/>
  <c r="E62" i="41" s="1"/>
  <c r="G62" i="41" s="1"/>
  <c r="C62" i="42" s="1"/>
  <c r="C48" i="40"/>
  <c r="E48" i="40" s="1"/>
  <c r="G48" i="40" s="1"/>
  <c r="C48" i="41" s="1"/>
  <c r="E48" i="41" s="1"/>
  <c r="G48" i="41" s="1"/>
  <c r="C48" i="42" s="1"/>
  <c r="C50" i="40"/>
  <c r="E50" i="40" s="1"/>
  <c r="G50" i="40" s="1"/>
  <c r="C50" i="41" s="1"/>
  <c r="E50" i="41" s="1"/>
  <c r="G50" i="41" s="1"/>
  <c r="C50" i="42" s="1"/>
  <c r="C170" i="40"/>
  <c r="E170" i="40" s="1"/>
  <c r="G170" i="40" s="1"/>
  <c r="C170" i="41" s="1"/>
  <c r="E170" i="41" s="1"/>
  <c r="G170" i="41" s="1"/>
  <c r="C170" i="42" s="1"/>
  <c r="C97" i="40"/>
  <c r="E97" i="40" s="1"/>
  <c r="G97" i="40" s="1"/>
  <c r="C97" i="41" s="1"/>
  <c r="E97" i="41" s="1"/>
  <c r="G97" i="41" s="1"/>
  <c r="C97" i="42" s="1"/>
  <c r="C150" i="40"/>
  <c r="E150" i="40" s="1"/>
  <c r="G150" i="40" s="1"/>
  <c r="C150" i="41" s="1"/>
  <c r="E150" i="41" s="1"/>
  <c r="G150" i="41" s="1"/>
  <c r="C150" i="42" s="1"/>
  <c r="C215" i="58"/>
  <c r="E215" i="58" s="1"/>
  <c r="G215" i="58" s="1"/>
  <c r="C215" i="59" s="1"/>
  <c r="E215" i="59" s="1"/>
  <c r="G215" i="59" s="1"/>
  <c r="C217" i="58"/>
  <c r="E217" i="58" s="1"/>
  <c r="G217" i="58" s="1"/>
  <c r="C217" i="59" s="1"/>
  <c r="E217" i="59" s="1"/>
  <c r="G217" i="59" s="1"/>
  <c r="C102" i="40"/>
  <c r="E102" i="40" s="1"/>
  <c r="G102" i="40" s="1"/>
  <c r="C102" i="41" s="1"/>
  <c r="E102" i="41" s="1"/>
  <c r="G102" i="41" s="1"/>
  <c r="C102" i="42" s="1"/>
  <c r="C152" i="40"/>
  <c r="E152" i="40" s="1"/>
  <c r="G152" i="40" s="1"/>
  <c r="C152" i="41" s="1"/>
  <c r="E152" i="41" s="1"/>
  <c r="G152" i="41" s="1"/>
  <c r="C152" i="42" s="1"/>
  <c r="C221" i="55"/>
  <c r="E221" i="55" s="1"/>
  <c r="G221" i="55" s="1"/>
  <c r="C178" i="40"/>
  <c r="E178" i="40" s="1"/>
  <c r="G178" i="40" s="1"/>
  <c r="C178" i="41" s="1"/>
  <c r="E178" i="41" s="1"/>
  <c r="G178" i="41" s="1"/>
  <c r="C178" i="42" s="1"/>
  <c r="C179" i="40"/>
  <c r="E179" i="40" s="1"/>
  <c r="G179" i="40" s="1"/>
  <c r="C179" i="41" s="1"/>
  <c r="E179" i="41" s="1"/>
  <c r="G179" i="41" s="1"/>
  <c r="C179" i="42" s="1"/>
  <c r="C151" i="40"/>
  <c r="E151" i="40" s="1"/>
  <c r="G151" i="40" s="1"/>
  <c r="C151" i="41" s="1"/>
  <c r="E151" i="41" s="1"/>
  <c r="G151" i="41" s="1"/>
  <c r="C151" i="42" s="1"/>
  <c r="C19" i="40"/>
  <c r="E19" i="40" s="1"/>
  <c r="G19" i="40" s="1"/>
  <c r="C19" i="41" s="1"/>
  <c r="E19" i="41" s="1"/>
  <c r="G19" i="41" s="1"/>
  <c r="C19" i="42" s="1"/>
  <c r="C164" i="40"/>
  <c r="E164" i="40" s="1"/>
  <c r="G164" i="40" s="1"/>
  <c r="C164" i="41" s="1"/>
  <c r="E164" i="41" s="1"/>
  <c r="G164" i="41" s="1"/>
  <c r="C164" i="42" s="1"/>
  <c r="E26" i="40"/>
  <c r="G26" i="40" s="1"/>
  <c r="C26" i="41" s="1"/>
  <c r="C26" i="40"/>
  <c r="C219" i="58"/>
  <c r="E219" i="58" s="1"/>
  <c r="G219" i="58" s="1"/>
  <c r="C219" i="59" s="1"/>
  <c r="E219" i="59" s="1"/>
  <c r="G219" i="59" s="1"/>
  <c r="C74" i="40"/>
  <c r="E74" i="40" s="1"/>
  <c r="G74" i="40" s="1"/>
  <c r="C74" i="41" s="1"/>
  <c r="E74" i="41" s="1"/>
  <c r="G74" i="41" s="1"/>
  <c r="C74" i="42" s="1"/>
  <c r="C88" i="40"/>
  <c r="E88" i="40" s="1"/>
  <c r="G88" i="40" s="1"/>
  <c r="C88" i="41" s="1"/>
  <c r="E88" i="41" s="1"/>
  <c r="G88" i="41" s="1"/>
  <c r="C88" i="42" s="1"/>
  <c r="C85" i="40"/>
  <c r="E85" i="40" s="1"/>
  <c r="G85" i="40" s="1"/>
  <c r="C85" i="41" s="1"/>
  <c r="E85" i="41" s="1"/>
  <c r="G85" i="41" s="1"/>
  <c r="C85" i="42" s="1"/>
  <c r="C92" i="40"/>
  <c r="E92" i="40" s="1"/>
  <c r="G92" i="40" s="1"/>
  <c r="C92" i="41" s="1"/>
  <c r="E92" i="41" s="1"/>
  <c r="G92" i="41" s="1"/>
  <c r="C92" i="42" s="1"/>
  <c r="C71" i="40"/>
  <c r="E71" i="40" s="1"/>
  <c r="G71" i="40" s="1"/>
  <c r="C71" i="41" s="1"/>
  <c r="E71" i="41" s="1"/>
  <c r="G71" i="41" s="1"/>
  <c r="C71" i="42" s="1"/>
  <c r="C70" i="40"/>
  <c r="E70" i="40" s="1"/>
  <c r="G70" i="40" s="1"/>
  <c r="C70" i="41" s="1"/>
  <c r="E70" i="41" s="1"/>
  <c r="G70" i="41" s="1"/>
  <c r="C70" i="42" s="1"/>
  <c r="C67" i="40"/>
  <c r="E67" i="40" s="1"/>
  <c r="G67" i="40" s="1"/>
  <c r="C67" i="41" s="1"/>
  <c r="E67" i="41" s="1"/>
  <c r="G67" i="41" s="1"/>
  <c r="C67" i="42" s="1"/>
  <c r="C66" i="40"/>
  <c r="E66" i="40" s="1"/>
  <c r="G66" i="40" s="1"/>
  <c r="C66" i="41" s="1"/>
  <c r="E66" i="41" s="1"/>
  <c r="G66" i="41" s="1"/>
  <c r="C66" i="42" s="1"/>
  <c r="C63" i="40"/>
  <c r="E63" i="40" s="1"/>
  <c r="G63" i="40" s="1"/>
  <c r="C63" i="41" s="1"/>
  <c r="E63" i="41" s="1"/>
  <c r="G63" i="41" s="1"/>
  <c r="C63" i="42" s="1"/>
  <c r="C61" i="40"/>
  <c r="E61" i="40" s="1"/>
  <c r="G61" i="40" s="1"/>
  <c r="C61" i="41" s="1"/>
  <c r="E61" i="41" s="1"/>
  <c r="G61" i="41" s="1"/>
  <c r="C61" i="42" s="1"/>
  <c r="C44" i="40"/>
  <c r="E44" i="40" s="1"/>
  <c r="G44" i="40" s="1"/>
  <c r="C44" i="41" s="1"/>
  <c r="E44" i="41" s="1"/>
  <c r="G44" i="41" s="1"/>
  <c r="C44" i="42" s="1"/>
  <c r="C43" i="40"/>
  <c r="E43" i="40" s="1"/>
  <c r="G43" i="40" s="1"/>
  <c r="C43" i="41" s="1"/>
  <c r="E43" i="41" s="1"/>
  <c r="G43" i="41" s="1"/>
  <c r="C43" i="42" s="1"/>
  <c r="C41" i="40"/>
  <c r="E41" i="40" s="1"/>
  <c r="G41" i="40" s="1"/>
  <c r="C41" i="41" s="1"/>
  <c r="E41" i="41" s="1"/>
  <c r="G41" i="41" s="1"/>
  <c r="C41" i="42" s="1"/>
  <c r="C35" i="40"/>
  <c r="E35" i="40" s="1"/>
  <c r="G35" i="40" s="1"/>
  <c r="C35" i="41" s="1"/>
  <c r="E35" i="41" s="1"/>
  <c r="G35" i="41" s="1"/>
  <c r="C35" i="42" s="1"/>
  <c r="C29" i="40"/>
  <c r="E29" i="40" s="1"/>
  <c r="G29" i="40" s="1"/>
  <c r="C29" i="41" s="1"/>
  <c r="E29" i="41" s="1"/>
  <c r="G29" i="41" s="1"/>
  <c r="C29" i="42" s="1"/>
  <c r="C23" i="40"/>
  <c r="E23" i="40" s="1"/>
  <c r="G23" i="40" s="1"/>
  <c r="C23" i="41" s="1"/>
  <c r="E23" i="41" s="1"/>
  <c r="G23" i="41" s="1"/>
  <c r="C23" i="42" s="1"/>
  <c r="E211" i="56"/>
  <c r="G211" i="56" s="1"/>
  <c r="C211" i="57" s="1"/>
  <c r="E203" i="40"/>
  <c r="G203" i="40" s="1"/>
  <c r="E84" i="40"/>
  <c r="G84" i="40" s="1"/>
  <c r="E127" i="40"/>
  <c r="G127" i="40" s="1"/>
  <c r="E163" i="40"/>
  <c r="G163" i="40" s="1"/>
  <c r="E140" i="40"/>
  <c r="G140" i="40" s="1"/>
  <c r="E120" i="40"/>
  <c r="G120" i="40" s="1"/>
  <c r="E143" i="40"/>
  <c r="G143" i="40" s="1"/>
  <c r="E64" i="40"/>
  <c r="G64" i="40" s="1"/>
  <c r="E115" i="40"/>
  <c r="G115" i="40" s="1"/>
  <c r="E175" i="40"/>
  <c r="G175" i="40" s="1"/>
  <c r="E207" i="40"/>
  <c r="G207" i="40" s="1"/>
  <c r="E131" i="40"/>
  <c r="G131" i="40" s="1"/>
  <c r="E156" i="40"/>
  <c r="G156" i="40" s="1"/>
  <c r="E189" i="40"/>
  <c r="G189" i="40" s="1"/>
  <c r="E101" i="40"/>
  <c r="G101" i="40" s="1"/>
  <c r="E90" i="40"/>
  <c r="G90" i="40" s="1"/>
  <c r="E113" i="40"/>
  <c r="G113" i="40" s="1"/>
  <c r="E8" i="40"/>
  <c r="G8" i="40" s="1"/>
  <c r="E167" i="40"/>
  <c r="G167" i="40" s="1"/>
  <c r="E180" i="40"/>
  <c r="G180" i="40" s="1"/>
  <c r="E105" i="40"/>
  <c r="G105" i="40" s="1"/>
  <c r="E168" i="40"/>
  <c r="G168" i="40" s="1"/>
  <c r="E33" i="40"/>
  <c r="G33" i="40" s="1"/>
  <c r="E173" i="40"/>
  <c r="G173" i="40" s="1"/>
  <c r="E111" i="40"/>
  <c r="G111" i="40" s="1"/>
  <c r="E7" i="40"/>
  <c r="G7" i="40" s="1"/>
  <c r="E95" i="40"/>
  <c r="G95" i="40" s="1"/>
  <c r="E68" i="40"/>
  <c r="G68" i="40" s="1"/>
  <c r="E126" i="40"/>
  <c r="G126" i="40" s="1"/>
  <c r="E53" i="40"/>
  <c r="G53" i="40" s="1"/>
  <c r="E209" i="40"/>
  <c r="G209" i="40" s="1"/>
  <c r="E169" i="40"/>
  <c r="G169" i="40" s="1"/>
  <c r="E186" i="40"/>
  <c r="G186" i="40" s="1"/>
  <c r="E121" i="40"/>
  <c r="G121" i="40" s="1"/>
  <c r="E117" i="40"/>
  <c r="G117" i="40" s="1"/>
  <c r="E89" i="40"/>
  <c r="G89" i="40" s="1"/>
  <c r="E199" i="40"/>
  <c r="G199" i="40" s="1"/>
  <c r="E208" i="40"/>
  <c r="G208" i="40" s="1"/>
  <c r="E145" i="40"/>
  <c r="G145" i="40" s="1"/>
  <c r="E138" i="40"/>
  <c r="G138" i="40" s="1"/>
  <c r="E125" i="40"/>
  <c r="G125" i="40" s="1"/>
  <c r="E59" i="40"/>
  <c r="G59" i="40" s="1"/>
  <c r="E104" i="40"/>
  <c r="G104" i="40" s="1"/>
  <c r="E133" i="40"/>
  <c r="G133" i="40" s="1"/>
  <c r="E174" i="40"/>
  <c r="G174" i="40" s="1"/>
  <c r="E118" i="40"/>
  <c r="G118" i="40" s="1"/>
  <c r="E196" i="40"/>
  <c r="G196" i="40" s="1"/>
  <c r="C196" i="41" s="1"/>
  <c r="E172" i="40"/>
  <c r="G172" i="40" s="1"/>
  <c r="E28" i="40"/>
  <c r="G28" i="40" s="1"/>
  <c r="E202" i="40"/>
  <c r="G202" i="40" s="1"/>
  <c r="E204" i="40"/>
  <c r="G204" i="40" s="1"/>
  <c r="E15" i="40"/>
  <c r="G15" i="40" s="1"/>
  <c r="E52" i="40"/>
  <c r="G52" i="40" s="1"/>
  <c r="C52" i="41" s="1"/>
  <c r="E51" i="40"/>
  <c r="G51" i="40" s="1"/>
  <c r="E146" i="40"/>
  <c r="G146" i="40" s="1"/>
  <c r="E91" i="40"/>
  <c r="G91" i="40" s="1"/>
  <c r="E162" i="40"/>
  <c r="G162" i="40" s="1"/>
  <c r="E65" i="40"/>
  <c r="G65" i="40" s="1"/>
  <c r="E137" i="40"/>
  <c r="G137" i="40" s="1"/>
  <c r="E116" i="40"/>
  <c r="G116" i="40" s="1"/>
  <c r="E161" i="40"/>
  <c r="G161" i="40" s="1"/>
  <c r="E21" i="40"/>
  <c r="G21" i="40" s="1"/>
  <c r="E191" i="40"/>
  <c r="G191" i="40" s="1"/>
  <c r="E10" i="40"/>
  <c r="G10" i="40" s="1"/>
  <c r="E108" i="40"/>
  <c r="G108" i="40" s="1"/>
  <c r="E25" i="40"/>
  <c r="G25" i="40" s="1"/>
  <c r="E201" i="40"/>
  <c r="G201" i="40" s="1"/>
  <c r="E49" i="40"/>
  <c r="G49" i="40" s="1"/>
  <c r="E69" i="40"/>
  <c r="G69" i="40" s="1"/>
  <c r="E149" i="40"/>
  <c r="G149" i="40" s="1"/>
  <c r="E193" i="40"/>
  <c r="G193" i="40" s="1"/>
  <c r="E86" i="40"/>
  <c r="G86" i="40" s="1"/>
  <c r="E123" i="40"/>
  <c r="G123" i="40" s="1"/>
  <c r="E144" i="40"/>
  <c r="G144" i="40" s="1"/>
  <c r="E135" i="40"/>
  <c r="G135" i="40" s="1"/>
  <c r="E114" i="40"/>
  <c r="G114" i="40" s="1"/>
  <c r="E139" i="40"/>
  <c r="G139" i="40" s="1"/>
  <c r="E158" i="40"/>
  <c r="G158" i="40" s="1"/>
  <c r="E119" i="40"/>
  <c r="G119" i="40" s="1"/>
  <c r="E18" i="40"/>
  <c r="G18" i="40" s="1"/>
  <c r="E206" i="40"/>
  <c r="G206" i="40" s="1"/>
  <c r="E109" i="40"/>
  <c r="G109" i="40" s="1"/>
  <c r="E83" i="40"/>
  <c r="G83" i="40" s="1"/>
  <c r="E166" i="40"/>
  <c r="G166" i="40" s="1"/>
  <c r="E128" i="40"/>
  <c r="G128" i="40" s="1"/>
  <c r="E176" i="40"/>
  <c r="G176" i="40" s="1"/>
  <c r="E184" i="40"/>
  <c r="G184" i="40" s="1"/>
  <c r="E132" i="40"/>
  <c r="G132" i="40" s="1"/>
  <c r="E60" i="40"/>
  <c r="G60" i="40" s="1"/>
  <c r="E134" i="40"/>
  <c r="G134" i="40" s="1"/>
  <c r="E58" i="40"/>
  <c r="G58" i="40" s="1"/>
  <c r="E24" i="40"/>
  <c r="G24" i="40" s="1"/>
  <c r="E30" i="40"/>
  <c r="G30" i="40" s="1"/>
  <c r="E155" i="40"/>
  <c r="G155" i="40" s="1"/>
  <c r="E218" i="58"/>
  <c r="G218" i="58" s="1"/>
  <c r="C218" i="59" s="1"/>
  <c r="E195" i="40"/>
  <c r="G195" i="40" s="1"/>
  <c r="E103" i="40"/>
  <c r="G103" i="40" s="1"/>
  <c r="E181" i="40"/>
  <c r="G181" i="40" s="1"/>
  <c r="E56" i="40"/>
  <c r="G56" i="40" s="1"/>
  <c r="E110" i="40"/>
  <c r="G110" i="40" s="1"/>
  <c r="E32" i="40"/>
  <c r="G32" i="40" s="1"/>
  <c r="E183" i="40"/>
  <c r="G183" i="40" s="1"/>
  <c r="E165" i="40"/>
  <c r="G165" i="40" s="1"/>
  <c r="E182" i="40"/>
  <c r="G182" i="40" s="1"/>
  <c r="E154" i="40"/>
  <c r="G154" i="40" s="1"/>
  <c r="E57" i="40"/>
  <c r="G57" i="40" s="1"/>
  <c r="E177" i="40"/>
  <c r="G177" i="40" s="1"/>
  <c r="E80" i="40"/>
  <c r="G80" i="40" s="1"/>
  <c r="E160" i="40"/>
  <c r="G160" i="40" s="1"/>
  <c r="E72" i="40"/>
  <c r="G72" i="40" s="1"/>
  <c r="E171" i="40"/>
  <c r="G171" i="40" s="1"/>
  <c r="E212" i="57"/>
  <c r="G212" i="57" s="1"/>
  <c r="E124" i="40"/>
  <c r="G124" i="40" s="1"/>
  <c r="E147" i="40"/>
  <c r="G147" i="40" s="1"/>
  <c r="E129" i="40"/>
  <c r="G129" i="40" s="1"/>
  <c r="E210" i="40"/>
  <c r="G210" i="40" s="1"/>
  <c r="E188" i="40"/>
  <c r="G188" i="40" s="1"/>
  <c r="E76" i="40"/>
  <c r="G76" i="40" s="1"/>
  <c r="E198" i="40"/>
  <c r="G198" i="40" s="1"/>
  <c r="E45" i="40"/>
  <c r="G45" i="40" s="1"/>
  <c r="C45" i="41" s="1"/>
  <c r="E130" i="40"/>
  <c r="G130" i="40" s="1"/>
  <c r="E153" i="40"/>
  <c r="G153" i="40" s="1"/>
  <c r="E187" i="40"/>
  <c r="G187" i="40" s="1"/>
  <c r="E197" i="40"/>
  <c r="G197" i="40" s="1"/>
  <c r="E98" i="40"/>
  <c r="G98" i="40" s="1"/>
  <c r="E54" i="40"/>
  <c r="G54" i="40" s="1"/>
  <c r="E122" i="40"/>
  <c r="G122" i="40" s="1"/>
  <c r="E27" i="40"/>
  <c r="G27" i="40" s="1"/>
  <c r="E148" i="40"/>
  <c r="G148" i="40" s="1"/>
  <c r="E9" i="40"/>
  <c r="G9" i="40" s="1"/>
  <c r="E16" i="40"/>
  <c r="G16" i="40" s="1"/>
  <c r="E205" i="40"/>
  <c r="G205" i="40" s="1"/>
  <c r="E213" i="56"/>
  <c r="G213" i="56" s="1"/>
  <c r="C213" i="57" s="1"/>
  <c r="E141" i="40"/>
  <c r="G141" i="40" s="1"/>
  <c r="E200" i="40"/>
  <c r="G200" i="40" s="1"/>
  <c r="E136" i="40"/>
  <c r="G136" i="40" s="1"/>
  <c r="E96" i="40"/>
  <c r="G96" i="40" s="1"/>
  <c r="E20" i="40"/>
  <c r="G20" i="40" s="1"/>
  <c r="E13" i="40"/>
  <c r="G13" i="40" s="1"/>
  <c r="E100" i="40"/>
  <c r="G100" i="40" s="1"/>
  <c r="E31" i="40"/>
  <c r="G31" i="40" s="1"/>
  <c r="E99" i="40"/>
  <c r="G99" i="40" s="1"/>
  <c r="E94" i="40"/>
  <c r="G94" i="40" s="1"/>
  <c r="E75" i="40"/>
  <c r="G75" i="40" s="1"/>
  <c r="E192" i="40"/>
  <c r="G192" i="40" s="1"/>
  <c r="E185" i="40"/>
  <c r="G185" i="40" s="1"/>
  <c r="E194" i="40"/>
  <c r="G194" i="40" s="1"/>
  <c r="E11" i="40"/>
  <c r="G11" i="40" s="1"/>
  <c r="E157" i="40"/>
  <c r="G157" i="40" s="1"/>
  <c r="E142" i="43"/>
  <c r="G142" i="43" s="1"/>
  <c r="E112" i="40"/>
  <c r="G112" i="40" s="1"/>
  <c r="E159" i="40"/>
  <c r="G159" i="40" s="1"/>
  <c r="E107" i="40"/>
  <c r="G107" i="40" s="1"/>
  <c r="E55" i="40"/>
  <c r="G55" i="40" s="1"/>
  <c r="E214" i="54"/>
  <c r="G214" i="54" s="1"/>
  <c r="C214" i="55" s="1"/>
  <c r="E36" i="41"/>
  <c r="G36" i="41" s="1"/>
  <c r="C36" i="42" s="1"/>
  <c r="E190" i="41"/>
  <c r="G190" i="41" s="1"/>
  <c r="C190" i="42" s="1"/>
  <c r="E26" i="41"/>
  <c r="G26" i="41" s="1"/>
  <c r="C26" i="42" s="1"/>
  <c r="E12" i="41"/>
  <c r="G12" i="41" s="1"/>
  <c r="C12" i="42" s="1"/>
  <c r="E78" i="41"/>
  <c r="G78" i="41" s="1"/>
  <c r="C78" i="42" s="1"/>
  <c r="E82" i="40"/>
  <c r="G82" i="40" s="1"/>
  <c r="C82" i="41" s="1"/>
  <c r="E40" i="40"/>
  <c r="G40" i="40" s="1"/>
  <c r="C40" i="41" s="1"/>
  <c r="E81" i="40"/>
  <c r="G81" i="40" s="1"/>
  <c r="C81" i="41" s="1"/>
  <c r="E22" i="40"/>
  <c r="G22" i="40" s="1"/>
  <c r="C22" i="41" s="1"/>
  <c r="E93" i="40"/>
  <c r="G93" i="40" s="1"/>
  <c r="C93" i="41" s="1"/>
  <c r="E47" i="40"/>
  <c r="G47" i="40" s="1"/>
  <c r="C47" i="41" s="1"/>
  <c r="E106" i="40"/>
  <c r="G106" i="40" s="1"/>
  <c r="C106" i="41" s="1"/>
  <c r="E79" i="40"/>
  <c r="G79" i="40" s="1"/>
  <c r="C79" i="41" s="1"/>
  <c r="E87" i="40"/>
  <c r="G87" i="40" s="1"/>
  <c r="C87" i="41" s="1"/>
  <c r="E77" i="40"/>
  <c r="G77" i="40" s="1"/>
  <c r="C77" i="41" s="1"/>
  <c r="E73" i="40"/>
  <c r="G73" i="40" s="1"/>
  <c r="C73" i="41" s="1"/>
  <c r="E46" i="40"/>
  <c r="G46" i="40" s="1"/>
  <c r="C46" i="41" s="1"/>
  <c r="E42" i="40"/>
  <c r="G42" i="40" s="1"/>
  <c r="C42" i="41" s="1"/>
  <c r="E39" i="40"/>
  <c r="G39" i="40" s="1"/>
  <c r="C39" i="41" s="1"/>
  <c r="E38" i="40"/>
  <c r="G38" i="40" s="1"/>
  <c r="C38" i="41" s="1"/>
  <c r="E37" i="40"/>
  <c r="G37" i="40" s="1"/>
  <c r="C37" i="41" s="1"/>
  <c r="E34" i="40"/>
  <c r="G34" i="40" s="1"/>
  <c r="C34" i="41" s="1"/>
  <c r="E17" i="40"/>
  <c r="G17" i="40" s="1"/>
  <c r="C17" i="41" s="1"/>
  <c r="E6" i="40"/>
  <c r="G6" i="40" s="1"/>
  <c r="C6" i="41" s="1"/>
  <c r="C219" i="60" l="1"/>
  <c r="E219" i="60" s="1"/>
  <c r="G219" i="60" s="1"/>
  <c r="C219" i="61" s="1"/>
  <c r="E219" i="61" s="1"/>
  <c r="G219" i="61" s="1"/>
  <c r="C219" i="62" s="1"/>
  <c r="E219" i="62" s="1"/>
  <c r="G219" i="62" s="1"/>
  <c r="C219" i="63" s="1"/>
  <c r="E219" i="63" s="1"/>
  <c r="G219" i="63" s="1"/>
  <c r="C219" i="64" s="1"/>
  <c r="C217" i="60"/>
  <c r="E217" i="60" s="1"/>
  <c r="G217" i="60" s="1"/>
  <c r="C217" i="61" s="1"/>
  <c r="E217" i="61" s="1"/>
  <c r="G217" i="61" s="1"/>
  <c r="C217" i="62" s="1"/>
  <c r="E217" i="62" s="1"/>
  <c r="G217" i="62" s="1"/>
  <c r="C217" i="63" s="1"/>
  <c r="E217" i="63" s="1"/>
  <c r="G217" i="63" s="1"/>
  <c r="C217" i="64" s="1"/>
  <c r="E217" i="64" s="1"/>
  <c r="G217" i="64" s="1"/>
  <c r="C220" i="56"/>
  <c r="E220" i="56" s="1"/>
  <c r="G220" i="56" s="1"/>
  <c r="C215" i="60"/>
  <c r="E215" i="60" s="1"/>
  <c r="G215" i="60" s="1"/>
  <c r="C215" i="61" s="1"/>
  <c r="E215" i="61" s="1"/>
  <c r="G215" i="61" s="1"/>
  <c r="C215" i="62" s="1"/>
  <c r="E215" i="62" s="1"/>
  <c r="G215" i="62" s="1"/>
  <c r="C215" i="63" s="1"/>
  <c r="E215" i="63" s="1"/>
  <c r="G215" i="63" s="1"/>
  <c r="C215" i="64" s="1"/>
  <c r="C221" i="56"/>
  <c r="E221" i="56" s="1"/>
  <c r="G221" i="56" s="1"/>
  <c r="E154" i="41"/>
  <c r="G154" i="41" s="1"/>
  <c r="C154" i="41"/>
  <c r="C108" i="41"/>
  <c r="E108" i="41" s="1"/>
  <c r="G108" i="41" s="1"/>
  <c r="C117" i="41"/>
  <c r="E117" i="41" s="1"/>
  <c r="G117" i="41" s="1"/>
  <c r="C127" i="41"/>
  <c r="E127" i="41" s="1"/>
  <c r="G127" i="41" s="1"/>
  <c r="E55" i="41"/>
  <c r="G55" i="41" s="1"/>
  <c r="C55" i="41"/>
  <c r="C185" i="41"/>
  <c r="E185" i="41" s="1"/>
  <c r="G185" i="41" s="1"/>
  <c r="C20" i="41"/>
  <c r="E20" i="41" s="1"/>
  <c r="G20" i="41" s="1"/>
  <c r="C9" i="41"/>
  <c r="E9" i="41" s="1"/>
  <c r="G9" i="41" s="1"/>
  <c r="E187" i="41"/>
  <c r="G187" i="41" s="1"/>
  <c r="C187" i="41"/>
  <c r="C129" i="41"/>
  <c r="E129" i="41" s="1"/>
  <c r="G129" i="41" s="1"/>
  <c r="C177" i="41"/>
  <c r="E177" i="41" s="1"/>
  <c r="G177" i="41" s="1"/>
  <c r="C83" i="41"/>
  <c r="E83" i="41" s="1"/>
  <c r="G83" i="41" s="1"/>
  <c r="E135" i="41"/>
  <c r="G135" i="41" s="1"/>
  <c r="C135" i="41"/>
  <c r="C201" i="41"/>
  <c r="E201" i="41" s="1"/>
  <c r="G201" i="41" s="1"/>
  <c r="C137" i="41"/>
  <c r="E137" i="41" s="1"/>
  <c r="G137" i="41" s="1"/>
  <c r="C15" i="41"/>
  <c r="E15" i="41" s="1"/>
  <c r="G15" i="41" s="1"/>
  <c r="C15" i="42" s="1"/>
  <c r="E15" i="42" s="1"/>
  <c r="G15" i="42" s="1"/>
  <c r="E174" i="41"/>
  <c r="G174" i="41" s="1"/>
  <c r="C174" i="41"/>
  <c r="C126" i="41"/>
  <c r="E126" i="41" s="1"/>
  <c r="G126" i="41" s="1"/>
  <c r="C105" i="41"/>
  <c r="E105" i="41" s="1"/>
  <c r="G105" i="41" s="1"/>
  <c r="C156" i="41"/>
  <c r="E156" i="41" s="1"/>
  <c r="G156" i="41" s="1"/>
  <c r="E123" i="41"/>
  <c r="G123" i="41" s="1"/>
  <c r="C123" i="41"/>
  <c r="C142" i="44"/>
  <c r="E142" i="44" s="1"/>
  <c r="G142" i="44" s="1"/>
  <c r="C142" i="45" s="1"/>
  <c r="E142" i="45" s="1"/>
  <c r="G142" i="45" s="1"/>
  <c r="C142" i="46" s="1"/>
  <c r="C192" i="41"/>
  <c r="E192" i="41" s="1"/>
  <c r="G192" i="41" s="1"/>
  <c r="C96" i="41"/>
  <c r="E96" i="41" s="1"/>
  <c r="G96" i="41" s="1"/>
  <c r="E148" i="41"/>
  <c r="G148" i="41" s="1"/>
  <c r="C148" i="41"/>
  <c r="C153" i="41"/>
  <c r="E153" i="41" s="1"/>
  <c r="G153" i="41" s="1"/>
  <c r="C147" i="41"/>
  <c r="E147" i="41" s="1"/>
  <c r="G147" i="41" s="1"/>
  <c r="C57" i="41"/>
  <c r="E57" i="41" s="1"/>
  <c r="G57" i="41" s="1"/>
  <c r="E134" i="41"/>
  <c r="G134" i="41" s="1"/>
  <c r="C134" i="41"/>
  <c r="C109" i="41"/>
  <c r="E109" i="41" s="1"/>
  <c r="G109" i="41" s="1"/>
  <c r="C144" i="41"/>
  <c r="E144" i="41" s="1"/>
  <c r="G144" i="41" s="1"/>
  <c r="C25" i="41"/>
  <c r="E25" i="41" s="1"/>
  <c r="G25" i="41" s="1"/>
  <c r="E65" i="41"/>
  <c r="G65" i="41" s="1"/>
  <c r="C65" i="41"/>
  <c r="C204" i="41"/>
  <c r="E204" i="41" s="1"/>
  <c r="G204" i="41" s="1"/>
  <c r="C133" i="41"/>
  <c r="E133" i="41" s="1"/>
  <c r="G133" i="41" s="1"/>
  <c r="C68" i="41"/>
  <c r="E68" i="41" s="1"/>
  <c r="G68" i="41" s="1"/>
  <c r="E180" i="41"/>
  <c r="G180" i="41" s="1"/>
  <c r="C180" i="41"/>
  <c r="C131" i="41"/>
  <c r="E131" i="41" s="1"/>
  <c r="G131" i="41" s="1"/>
  <c r="C163" i="41"/>
  <c r="E163" i="41" s="1"/>
  <c r="G163" i="41" s="1"/>
  <c r="C159" i="41"/>
  <c r="E159" i="41" s="1"/>
  <c r="G159" i="41" s="1"/>
  <c r="E206" i="41"/>
  <c r="G206" i="41" s="1"/>
  <c r="C206" i="41"/>
  <c r="C112" i="41"/>
  <c r="E112" i="41" s="1"/>
  <c r="G112" i="41" s="1"/>
  <c r="C94" i="41"/>
  <c r="E94" i="41" s="1"/>
  <c r="G94" i="41" s="1"/>
  <c r="C200" i="41"/>
  <c r="E200" i="41" s="1"/>
  <c r="G200" i="41" s="1"/>
  <c r="E122" i="41"/>
  <c r="G122" i="41" s="1"/>
  <c r="C122" i="41"/>
  <c r="C212" i="58"/>
  <c r="E212" i="58" s="1"/>
  <c r="G212" i="58" s="1"/>
  <c r="C212" i="59" s="1"/>
  <c r="E212" i="59" s="1"/>
  <c r="G212" i="59" s="1"/>
  <c r="C182" i="41"/>
  <c r="E182" i="41" s="1"/>
  <c r="G182" i="41" s="1"/>
  <c r="C195" i="41"/>
  <c r="E195" i="41" s="1"/>
  <c r="G195" i="41" s="1"/>
  <c r="E132" i="41"/>
  <c r="G132" i="41" s="1"/>
  <c r="C132" i="41"/>
  <c r="C18" i="41"/>
  <c r="E18" i="41" s="1"/>
  <c r="G18" i="41" s="1"/>
  <c r="C86" i="41"/>
  <c r="E86" i="41" s="1"/>
  <c r="G86" i="41" s="1"/>
  <c r="C10" i="41"/>
  <c r="E10" i="41" s="1"/>
  <c r="G10" i="41" s="1"/>
  <c r="E28" i="41"/>
  <c r="G28" i="41" s="1"/>
  <c r="C28" i="41"/>
  <c r="C59" i="41"/>
  <c r="E59" i="41" s="1"/>
  <c r="G59" i="41" s="1"/>
  <c r="C121" i="41"/>
  <c r="E121" i="41" s="1"/>
  <c r="G121" i="41" s="1"/>
  <c r="C7" i="41"/>
  <c r="E7" i="41" s="1"/>
  <c r="G7" i="41" s="1"/>
  <c r="E8" i="41"/>
  <c r="G8" i="41" s="1"/>
  <c r="C8" i="41"/>
  <c r="C175" i="41"/>
  <c r="E175" i="41" s="1"/>
  <c r="G175" i="41" s="1"/>
  <c r="C84" i="41"/>
  <c r="E84" i="41" s="1"/>
  <c r="G84" i="41" s="1"/>
  <c r="C130" i="41"/>
  <c r="E130" i="41" s="1"/>
  <c r="G130" i="41" s="1"/>
  <c r="E60" i="41"/>
  <c r="G60" i="41" s="1"/>
  <c r="C60" i="41"/>
  <c r="C162" i="41"/>
  <c r="E162" i="41" s="1"/>
  <c r="G162" i="41" s="1"/>
  <c r="C104" i="41"/>
  <c r="E104" i="41" s="1"/>
  <c r="G104" i="41" s="1"/>
  <c r="C95" i="41"/>
  <c r="E95" i="41" s="1"/>
  <c r="G95" i="41" s="1"/>
  <c r="E99" i="41"/>
  <c r="G99" i="41" s="1"/>
  <c r="C99" i="41"/>
  <c r="C141" i="41"/>
  <c r="E141" i="41" s="1"/>
  <c r="G141" i="41" s="1"/>
  <c r="C54" i="41"/>
  <c r="E54" i="41" s="1"/>
  <c r="G54" i="41" s="1"/>
  <c r="C171" i="41"/>
  <c r="E171" i="41" s="1"/>
  <c r="G171" i="41" s="1"/>
  <c r="E165" i="41"/>
  <c r="G165" i="41" s="1"/>
  <c r="C165" i="41"/>
  <c r="C119" i="41"/>
  <c r="E119" i="41" s="1"/>
  <c r="G119" i="41" s="1"/>
  <c r="C193" i="41"/>
  <c r="E193" i="41" s="1"/>
  <c r="G193" i="41" s="1"/>
  <c r="C191" i="41"/>
  <c r="E191" i="41" s="1"/>
  <c r="G191" i="41" s="1"/>
  <c r="E91" i="41"/>
  <c r="G91" i="41" s="1"/>
  <c r="C91" i="41"/>
  <c r="C172" i="41"/>
  <c r="E172" i="41" s="1"/>
  <c r="G172" i="41" s="1"/>
  <c r="C125" i="41"/>
  <c r="E125" i="41" s="1"/>
  <c r="G125" i="41" s="1"/>
  <c r="C186" i="41"/>
  <c r="E186" i="41" s="1"/>
  <c r="G186" i="41" s="1"/>
  <c r="E111" i="41"/>
  <c r="G111" i="41" s="1"/>
  <c r="C111" i="41"/>
  <c r="C113" i="41"/>
  <c r="E113" i="41" s="1"/>
  <c r="G113" i="41" s="1"/>
  <c r="C115" i="41"/>
  <c r="E115" i="41" s="1"/>
  <c r="G115" i="41" s="1"/>
  <c r="C203" i="41"/>
  <c r="E203" i="41" s="1"/>
  <c r="G203" i="41" s="1"/>
  <c r="E76" i="41"/>
  <c r="G76" i="41" s="1"/>
  <c r="C76" i="41"/>
  <c r="C72" i="41"/>
  <c r="E72" i="41" s="1"/>
  <c r="G72" i="41" s="1"/>
  <c r="C155" i="41"/>
  <c r="E155" i="41" s="1"/>
  <c r="G155" i="41" s="1"/>
  <c r="C176" i="41"/>
  <c r="E176" i="41" s="1"/>
  <c r="G176" i="41" s="1"/>
  <c r="E158" i="41"/>
  <c r="G158" i="41" s="1"/>
  <c r="C158" i="41"/>
  <c r="C149" i="41"/>
  <c r="E149" i="41" s="1"/>
  <c r="G149" i="41" s="1"/>
  <c r="C21" i="41"/>
  <c r="E21" i="41" s="1"/>
  <c r="G21" i="41" s="1"/>
  <c r="C146" i="41"/>
  <c r="E146" i="41" s="1"/>
  <c r="G146" i="41" s="1"/>
  <c r="E138" i="41"/>
  <c r="G138" i="41" s="1"/>
  <c r="C138" i="41"/>
  <c r="C169" i="41"/>
  <c r="E169" i="41" s="1"/>
  <c r="G169" i="41" s="1"/>
  <c r="C173" i="41"/>
  <c r="E173" i="41" s="1"/>
  <c r="G173" i="41" s="1"/>
  <c r="C90" i="41"/>
  <c r="E90" i="41" s="1"/>
  <c r="G90" i="41" s="1"/>
  <c r="E64" i="41"/>
  <c r="G64" i="41" s="1"/>
  <c r="C64" i="41"/>
  <c r="C136" i="41"/>
  <c r="E136" i="41" s="1"/>
  <c r="G136" i="41" s="1"/>
  <c r="C103" i="41"/>
  <c r="E103" i="41" s="1"/>
  <c r="G103" i="41" s="1"/>
  <c r="C202" i="41"/>
  <c r="E202" i="41" s="1"/>
  <c r="G202" i="41" s="1"/>
  <c r="E207" i="41"/>
  <c r="G207" i="41" s="1"/>
  <c r="C207" i="41"/>
  <c r="C157" i="41"/>
  <c r="E157" i="41" s="1"/>
  <c r="G157" i="41" s="1"/>
  <c r="C11" i="41"/>
  <c r="E11" i="41" s="1"/>
  <c r="G11" i="41" s="1"/>
  <c r="C100" i="41"/>
  <c r="E100" i="41" s="1"/>
  <c r="G100" i="41" s="1"/>
  <c r="E205" i="41"/>
  <c r="G205" i="41" s="1"/>
  <c r="C205" i="41"/>
  <c r="C98" i="41"/>
  <c r="E98" i="41" s="1"/>
  <c r="G98" i="41" s="1"/>
  <c r="C188" i="41"/>
  <c r="E188" i="41" s="1"/>
  <c r="G188" i="41" s="1"/>
  <c r="C160" i="41"/>
  <c r="E160" i="41" s="1"/>
  <c r="G160" i="41" s="1"/>
  <c r="E32" i="41"/>
  <c r="G32" i="41" s="1"/>
  <c r="C32" i="41"/>
  <c r="C30" i="41"/>
  <c r="E30" i="41" s="1"/>
  <c r="G30" i="41" s="1"/>
  <c r="C128" i="41"/>
  <c r="E128" i="41" s="1"/>
  <c r="G128" i="41" s="1"/>
  <c r="C139" i="41"/>
  <c r="E139" i="41" s="1"/>
  <c r="G139" i="41" s="1"/>
  <c r="E69" i="41"/>
  <c r="G69" i="41" s="1"/>
  <c r="C69" i="41"/>
  <c r="C161" i="41"/>
  <c r="E161" i="41" s="1"/>
  <c r="G161" i="41" s="1"/>
  <c r="C145" i="41"/>
  <c r="E145" i="41" s="1"/>
  <c r="G145" i="41" s="1"/>
  <c r="C209" i="41"/>
  <c r="E209" i="41" s="1"/>
  <c r="G209" i="41" s="1"/>
  <c r="E33" i="41"/>
  <c r="G33" i="41" s="1"/>
  <c r="C33" i="41"/>
  <c r="C143" i="41"/>
  <c r="E143" i="41" s="1"/>
  <c r="G143" i="41" s="1"/>
  <c r="C124" i="41"/>
  <c r="E124" i="41" s="1"/>
  <c r="G124" i="41" s="1"/>
  <c r="C194" i="41"/>
  <c r="E194" i="41" s="1"/>
  <c r="G194" i="41" s="1"/>
  <c r="E13" i="41"/>
  <c r="G13" i="41" s="1"/>
  <c r="C13" i="41"/>
  <c r="C16" i="41"/>
  <c r="E16" i="41" s="1"/>
  <c r="G16" i="41" s="1"/>
  <c r="C197" i="41"/>
  <c r="E197" i="41" s="1"/>
  <c r="G197" i="41" s="1"/>
  <c r="C210" i="41"/>
  <c r="E210" i="41" s="1"/>
  <c r="G210" i="41" s="1"/>
  <c r="E80" i="41"/>
  <c r="G80" i="41" s="1"/>
  <c r="C80" i="41"/>
  <c r="C110" i="41"/>
  <c r="E110" i="41" s="1"/>
  <c r="G110" i="41" s="1"/>
  <c r="C166" i="41"/>
  <c r="E166" i="41" s="1"/>
  <c r="G166" i="41" s="1"/>
  <c r="C114" i="41"/>
  <c r="E114" i="41" s="1"/>
  <c r="G114" i="41" s="1"/>
  <c r="E116" i="41"/>
  <c r="G116" i="41" s="1"/>
  <c r="C116" i="41"/>
  <c r="C118" i="41"/>
  <c r="E118" i="41" s="1"/>
  <c r="G118" i="41" s="1"/>
  <c r="C208" i="41"/>
  <c r="E208" i="41" s="1"/>
  <c r="G208" i="41" s="1"/>
  <c r="C168" i="41"/>
  <c r="E168" i="41" s="1"/>
  <c r="G168" i="41" s="1"/>
  <c r="C168" i="42" s="1"/>
  <c r="E168" i="42" s="1"/>
  <c r="G168" i="42" s="1"/>
  <c r="E189" i="41"/>
  <c r="G189" i="41" s="1"/>
  <c r="C189" i="41"/>
  <c r="C120" i="41"/>
  <c r="E120" i="41" s="1"/>
  <c r="G120" i="41" s="1"/>
  <c r="C49" i="41"/>
  <c r="E49" i="41" s="1"/>
  <c r="G49" i="41" s="1"/>
  <c r="C31" i="41"/>
  <c r="E31" i="41" s="1"/>
  <c r="G31" i="41" s="1"/>
  <c r="C27" i="41"/>
  <c r="E27" i="41" s="1"/>
  <c r="G27" i="41" s="1"/>
  <c r="C167" i="41"/>
  <c r="E167" i="41" s="1"/>
  <c r="G167" i="41" s="1"/>
  <c r="C89" i="41"/>
  <c r="E89" i="41" s="1"/>
  <c r="G89" i="41" s="1"/>
  <c r="C75" i="41"/>
  <c r="E75" i="41" s="1"/>
  <c r="G75" i="41" s="1"/>
  <c r="C58" i="41"/>
  <c r="E58" i="41" s="1"/>
  <c r="G58" i="41" s="1"/>
  <c r="E56" i="41"/>
  <c r="G56" i="41" s="1"/>
  <c r="C56" i="41"/>
  <c r="C101" i="41"/>
  <c r="E101" i="41" s="1"/>
  <c r="G101" i="41" s="1"/>
  <c r="C140" i="41"/>
  <c r="E140" i="41" s="1"/>
  <c r="G140" i="41" s="1"/>
  <c r="C199" i="41"/>
  <c r="E199" i="41" s="1"/>
  <c r="G199" i="41" s="1"/>
  <c r="C198" i="41"/>
  <c r="E198" i="41" s="1"/>
  <c r="G198" i="41" s="1"/>
  <c r="C107" i="41"/>
  <c r="E107" i="41" s="1"/>
  <c r="G107" i="41" s="1"/>
  <c r="C183" i="41"/>
  <c r="E183" i="41" s="1"/>
  <c r="G183" i="41" s="1"/>
  <c r="C184" i="41"/>
  <c r="E184" i="41" s="1"/>
  <c r="G184" i="41" s="1"/>
  <c r="C181" i="41"/>
  <c r="E181" i="41" s="1"/>
  <c r="G181" i="41" s="1"/>
  <c r="C53" i="41"/>
  <c r="E53" i="41" s="1"/>
  <c r="G53" i="41" s="1"/>
  <c r="C51" i="41"/>
  <c r="E51" i="41" s="1"/>
  <c r="G51" i="41" s="1"/>
  <c r="C24" i="41"/>
  <c r="E24" i="41" s="1"/>
  <c r="G24" i="41" s="1"/>
  <c r="E218" i="59"/>
  <c r="G218" i="59" s="1"/>
  <c r="E52" i="41"/>
  <c r="G52" i="41" s="1"/>
  <c r="E213" i="57"/>
  <c r="G213" i="57" s="1"/>
  <c r="E45" i="41"/>
  <c r="G45" i="41" s="1"/>
  <c r="E196" i="41"/>
  <c r="G196" i="41" s="1"/>
  <c r="E211" i="57"/>
  <c r="G211" i="57" s="1"/>
  <c r="E214" i="55"/>
  <c r="G214" i="55" s="1"/>
  <c r="C214" i="56" s="1"/>
  <c r="E12" i="42"/>
  <c r="G12" i="42" s="1"/>
  <c r="C12" i="43" s="1"/>
  <c r="E102" i="42"/>
  <c r="G102" i="42" s="1"/>
  <c r="C102" i="43" s="1"/>
  <c r="E152" i="42"/>
  <c r="G152" i="42" s="1"/>
  <c r="C152" i="43" s="1"/>
  <c r="E67" i="42"/>
  <c r="G67" i="42" s="1"/>
  <c r="C67" i="43" s="1"/>
  <c r="E62" i="42"/>
  <c r="G62" i="42" s="1"/>
  <c r="C62" i="43" s="1"/>
  <c r="E35" i="42"/>
  <c r="G35" i="42" s="1"/>
  <c r="C35" i="43" s="1"/>
  <c r="E19" i="42"/>
  <c r="G19" i="42" s="1"/>
  <c r="C19" i="43" s="1"/>
  <c r="E66" i="42"/>
  <c r="G66" i="42" s="1"/>
  <c r="C66" i="43" s="1"/>
  <c r="E178" i="42"/>
  <c r="G178" i="42" s="1"/>
  <c r="C178" i="43" s="1"/>
  <c r="E71" i="42"/>
  <c r="G71" i="42" s="1"/>
  <c r="C71" i="43" s="1"/>
  <c r="E179" i="42"/>
  <c r="G179" i="42" s="1"/>
  <c r="C179" i="43" s="1"/>
  <c r="E44" i="42"/>
  <c r="G44" i="42" s="1"/>
  <c r="C44" i="43" s="1"/>
  <c r="E23" i="42"/>
  <c r="G23" i="42" s="1"/>
  <c r="C23" i="43" s="1"/>
  <c r="E151" i="42"/>
  <c r="G151" i="42" s="1"/>
  <c r="C151" i="43" s="1"/>
  <c r="E85" i="42"/>
  <c r="G85" i="42" s="1"/>
  <c r="C85" i="43" s="1"/>
  <c r="E63" i="42"/>
  <c r="G63" i="42" s="1"/>
  <c r="C63" i="43" s="1"/>
  <c r="E70" i="42"/>
  <c r="G70" i="42" s="1"/>
  <c r="C70" i="43" s="1"/>
  <c r="E190" i="42"/>
  <c r="G190" i="42" s="1"/>
  <c r="C190" i="43" s="1"/>
  <c r="E88" i="42"/>
  <c r="G88" i="42" s="1"/>
  <c r="C88" i="43" s="1"/>
  <c r="E170" i="42"/>
  <c r="G170" i="42" s="1"/>
  <c r="C170" i="43" s="1"/>
  <c r="E93" i="41"/>
  <c r="G93" i="41" s="1"/>
  <c r="C93" i="42" s="1"/>
  <c r="E43" i="42"/>
  <c r="G43" i="42" s="1"/>
  <c r="C43" i="43" s="1"/>
  <c r="E6" i="41"/>
  <c r="G6" i="41" s="1"/>
  <c r="C6" i="42" s="1"/>
  <c r="E73" i="41"/>
  <c r="G73" i="41" s="1"/>
  <c r="C73" i="42" s="1"/>
  <c r="E81" i="41"/>
  <c r="G81" i="41" s="1"/>
  <c r="C81" i="42" s="1"/>
  <c r="E74" i="42"/>
  <c r="G74" i="42" s="1"/>
  <c r="C74" i="43" s="1"/>
  <c r="E22" i="41"/>
  <c r="G22" i="41" s="1"/>
  <c r="C22" i="42" s="1"/>
  <c r="E17" i="41"/>
  <c r="G17" i="41" s="1"/>
  <c r="C17" i="42" s="1"/>
  <c r="E77" i="41"/>
  <c r="G77" i="41" s="1"/>
  <c r="C77" i="42" s="1"/>
  <c r="E40" i="41"/>
  <c r="G40" i="41" s="1"/>
  <c r="C40" i="42" s="1"/>
  <c r="E36" i="42"/>
  <c r="G36" i="42" s="1"/>
  <c r="C36" i="43" s="1"/>
  <c r="E34" i="41"/>
  <c r="G34" i="41" s="1"/>
  <c r="C34" i="42" s="1"/>
  <c r="E87" i="41"/>
  <c r="G87" i="41" s="1"/>
  <c r="C87" i="42" s="1"/>
  <c r="E82" i="41"/>
  <c r="G82" i="41" s="1"/>
  <c r="C82" i="42" s="1"/>
  <c r="E78" i="42"/>
  <c r="G78" i="42" s="1"/>
  <c r="C78" i="43" s="1"/>
  <c r="E26" i="42"/>
  <c r="G26" i="42" s="1"/>
  <c r="C26" i="43" s="1"/>
  <c r="E92" i="42"/>
  <c r="G92" i="42" s="1"/>
  <c r="C92" i="43" s="1"/>
  <c r="E164" i="42"/>
  <c r="G164" i="42" s="1"/>
  <c r="C164" i="43" s="1"/>
  <c r="E14" i="42"/>
  <c r="G14" i="42" s="1"/>
  <c r="C14" i="43" s="1"/>
  <c r="E48" i="42"/>
  <c r="G48" i="42" s="1"/>
  <c r="C48" i="43" s="1"/>
  <c r="E42" i="41"/>
  <c r="G42" i="41" s="1"/>
  <c r="C42" i="42" s="1"/>
  <c r="E61" i="42"/>
  <c r="G61" i="42" s="1"/>
  <c r="C61" i="43" s="1"/>
  <c r="E29" i="42"/>
  <c r="G29" i="42" s="1"/>
  <c r="C29" i="43" s="1"/>
  <c r="E37" i="41"/>
  <c r="G37" i="41" s="1"/>
  <c r="C37" i="42" s="1"/>
  <c r="E79" i="41"/>
  <c r="G79" i="41" s="1"/>
  <c r="C79" i="42" s="1"/>
  <c r="E50" i="42"/>
  <c r="G50" i="42" s="1"/>
  <c r="C50" i="43" s="1"/>
  <c r="E41" i="42"/>
  <c r="G41" i="42" s="1"/>
  <c r="C41" i="43" s="1"/>
  <c r="E150" i="42"/>
  <c r="G150" i="42" s="1"/>
  <c r="C150" i="43" s="1"/>
  <c r="E97" i="42"/>
  <c r="G97" i="42" s="1"/>
  <c r="C97" i="43" s="1"/>
  <c r="E38" i="41"/>
  <c r="G38" i="41" s="1"/>
  <c r="C38" i="42" s="1"/>
  <c r="E106" i="41"/>
  <c r="G106" i="41" s="1"/>
  <c r="C106" i="42" s="1"/>
  <c r="E46" i="41"/>
  <c r="G46" i="41" s="1"/>
  <c r="C46" i="42" s="1"/>
  <c r="E39" i="41"/>
  <c r="G39" i="41" s="1"/>
  <c r="C39" i="42" s="1"/>
  <c r="E47" i="41"/>
  <c r="G47" i="41" s="1"/>
  <c r="C47" i="42" s="1"/>
  <c r="C120" i="42" l="1"/>
  <c r="E120" i="42" s="1"/>
  <c r="G120" i="42" s="1"/>
  <c r="C120" i="43" s="1"/>
  <c r="E120" i="43" s="1"/>
  <c r="G120" i="43" s="1"/>
  <c r="C114" i="42"/>
  <c r="E114" i="42" s="1"/>
  <c r="G114" i="42" s="1"/>
  <c r="C114" i="43" s="1"/>
  <c r="E114" i="43" s="1"/>
  <c r="G114" i="43" s="1"/>
  <c r="C145" i="42"/>
  <c r="E145" i="42" s="1"/>
  <c r="G145" i="42" s="1"/>
  <c r="C145" i="43" s="1"/>
  <c r="E145" i="43" s="1"/>
  <c r="G145" i="43" s="1"/>
  <c r="C157" i="42"/>
  <c r="E157" i="42" s="1"/>
  <c r="G157" i="42" s="1"/>
  <c r="C157" i="43" s="1"/>
  <c r="E157" i="43" s="1"/>
  <c r="G157" i="43" s="1"/>
  <c r="C90" i="42"/>
  <c r="E90" i="42" s="1"/>
  <c r="G90" i="42" s="1"/>
  <c r="C90" i="43" s="1"/>
  <c r="E90" i="43" s="1"/>
  <c r="G90" i="43" s="1"/>
  <c r="C115" i="42"/>
  <c r="E115" i="42" s="1"/>
  <c r="G115" i="42" s="1"/>
  <c r="C115" i="43" s="1"/>
  <c r="E115" i="43" s="1"/>
  <c r="G115" i="43" s="1"/>
  <c r="C141" i="42"/>
  <c r="E141" i="42" s="1"/>
  <c r="G141" i="42" s="1"/>
  <c r="C141" i="43" s="1"/>
  <c r="E141" i="43" s="1"/>
  <c r="G141" i="43" s="1"/>
  <c r="C130" i="42"/>
  <c r="E130" i="42" s="1"/>
  <c r="G130" i="42" s="1"/>
  <c r="C130" i="43" s="1"/>
  <c r="E130" i="43" s="1"/>
  <c r="G130" i="43" s="1"/>
  <c r="C182" i="42"/>
  <c r="E182" i="42" s="1"/>
  <c r="G182" i="42" s="1"/>
  <c r="C182" i="43" s="1"/>
  <c r="E182" i="43" s="1"/>
  <c r="G182" i="43" s="1"/>
  <c r="C204" i="42"/>
  <c r="E204" i="42" s="1"/>
  <c r="G204" i="42" s="1"/>
  <c r="C204" i="43" s="1"/>
  <c r="E204" i="43" s="1"/>
  <c r="G204" i="43" s="1"/>
  <c r="C57" i="42"/>
  <c r="E57" i="42" s="1"/>
  <c r="G57" i="42" s="1"/>
  <c r="C57" i="43" s="1"/>
  <c r="E57" i="43" s="1"/>
  <c r="G57" i="43" s="1"/>
  <c r="C137" i="42"/>
  <c r="E137" i="42" s="1"/>
  <c r="G137" i="42" s="1"/>
  <c r="C137" i="43" s="1"/>
  <c r="E137" i="43" s="1"/>
  <c r="G137" i="43" s="1"/>
  <c r="C108" i="42"/>
  <c r="E108" i="42" s="1"/>
  <c r="G108" i="42" s="1"/>
  <c r="C108" i="43" s="1"/>
  <c r="E108" i="43" s="1"/>
  <c r="G108" i="43" s="1"/>
  <c r="C166" i="42"/>
  <c r="E166" i="42" s="1"/>
  <c r="G166" i="42" s="1"/>
  <c r="C166" i="43" s="1"/>
  <c r="E166" i="43" s="1"/>
  <c r="G166" i="43" s="1"/>
  <c r="C161" i="42"/>
  <c r="E161" i="42" s="1"/>
  <c r="G161" i="42" s="1"/>
  <c r="C161" i="43" s="1"/>
  <c r="E161" i="43" s="1"/>
  <c r="G161" i="43" s="1"/>
  <c r="C160" i="42"/>
  <c r="E160" i="42" s="1"/>
  <c r="G160" i="42" s="1"/>
  <c r="C160" i="43" s="1"/>
  <c r="E160" i="43" s="1"/>
  <c r="G160" i="43" s="1"/>
  <c r="C173" i="42"/>
  <c r="E173" i="42" s="1"/>
  <c r="G173" i="42" s="1"/>
  <c r="C173" i="43" s="1"/>
  <c r="E173" i="43" s="1"/>
  <c r="G173" i="43" s="1"/>
  <c r="C113" i="42"/>
  <c r="E113" i="42" s="1"/>
  <c r="G113" i="42" s="1"/>
  <c r="C113" i="43" s="1"/>
  <c r="E113" i="43" s="1"/>
  <c r="G113" i="43" s="1"/>
  <c r="C191" i="42"/>
  <c r="E191" i="42" s="1"/>
  <c r="G191" i="42" s="1"/>
  <c r="C191" i="43" s="1"/>
  <c r="E191" i="43" s="1"/>
  <c r="G191" i="43" s="1"/>
  <c r="C84" i="42"/>
  <c r="E84" i="42" s="1"/>
  <c r="G84" i="42" s="1"/>
  <c r="C84" i="43" s="1"/>
  <c r="E84" i="43" s="1"/>
  <c r="G84" i="43" s="1"/>
  <c r="C212" i="60"/>
  <c r="E212" i="60" s="1"/>
  <c r="G212" i="60" s="1"/>
  <c r="C212" i="61" s="1"/>
  <c r="E212" i="61" s="1"/>
  <c r="G212" i="61" s="1"/>
  <c r="C212" i="62" s="1"/>
  <c r="E212" i="62" s="1"/>
  <c r="G212" i="62" s="1"/>
  <c r="C212" i="63" s="1"/>
  <c r="E212" i="63" s="1"/>
  <c r="G212" i="63" s="1"/>
  <c r="C212" i="64" s="1"/>
  <c r="C159" i="42"/>
  <c r="E159" i="42" s="1"/>
  <c r="G159" i="42" s="1"/>
  <c r="C159" i="43" s="1"/>
  <c r="E159" i="43" s="1"/>
  <c r="G159" i="43" s="1"/>
  <c r="C147" i="42"/>
  <c r="E147" i="42" s="1"/>
  <c r="G147" i="42" s="1"/>
  <c r="C147" i="43" s="1"/>
  <c r="E147" i="43" s="1"/>
  <c r="G147" i="43" s="1"/>
  <c r="C201" i="42"/>
  <c r="E201" i="42" s="1"/>
  <c r="G201" i="42" s="1"/>
  <c r="C201" i="43" s="1"/>
  <c r="E201" i="43" s="1"/>
  <c r="G201" i="43" s="1"/>
  <c r="C9" i="42"/>
  <c r="E9" i="42" s="1"/>
  <c r="G9" i="42" s="1"/>
  <c r="C9" i="43" s="1"/>
  <c r="E9" i="43" s="1"/>
  <c r="G9" i="43" s="1"/>
  <c r="C169" i="42"/>
  <c r="E169" i="42" s="1"/>
  <c r="G169" i="42" s="1"/>
  <c r="C169" i="43" s="1"/>
  <c r="E169" i="43" s="1"/>
  <c r="G169" i="43" s="1"/>
  <c r="C163" i="42"/>
  <c r="E163" i="42" s="1"/>
  <c r="G163" i="42" s="1"/>
  <c r="C163" i="43" s="1"/>
  <c r="E163" i="43" s="1"/>
  <c r="G163" i="43" s="1"/>
  <c r="C168" i="43"/>
  <c r="E168" i="43" s="1"/>
  <c r="G168" i="43" s="1"/>
  <c r="C168" i="44" s="1"/>
  <c r="E168" i="44" s="1"/>
  <c r="G168" i="44" s="1"/>
  <c r="C124" i="42"/>
  <c r="E124" i="42" s="1"/>
  <c r="G124" i="42" s="1"/>
  <c r="C124" i="43" s="1"/>
  <c r="E124" i="43" s="1"/>
  <c r="G124" i="43" s="1"/>
  <c r="C124" i="44" s="1"/>
  <c r="E124" i="44" s="1"/>
  <c r="G124" i="44" s="1"/>
  <c r="C124" i="45" s="1"/>
  <c r="C98" i="42"/>
  <c r="E98" i="42" s="1"/>
  <c r="G98" i="42" s="1"/>
  <c r="C98" i="43" s="1"/>
  <c r="E98" i="43" s="1"/>
  <c r="G98" i="43" s="1"/>
  <c r="C202" i="42"/>
  <c r="E202" i="42" s="1"/>
  <c r="G202" i="42" s="1"/>
  <c r="C202" i="43" s="1"/>
  <c r="E202" i="43" s="1"/>
  <c r="G202" i="43" s="1"/>
  <c r="C155" i="42"/>
  <c r="E155" i="42" s="1"/>
  <c r="G155" i="42" s="1"/>
  <c r="C155" i="43" s="1"/>
  <c r="E155" i="43" s="1"/>
  <c r="G155" i="43" s="1"/>
  <c r="C119" i="42"/>
  <c r="E119" i="42" s="1"/>
  <c r="G119" i="42" s="1"/>
  <c r="C119" i="43" s="1"/>
  <c r="E119" i="43" s="1"/>
  <c r="G119" i="43" s="1"/>
  <c r="C95" i="42"/>
  <c r="E95" i="42" s="1"/>
  <c r="G95" i="42" s="1"/>
  <c r="C95" i="43" s="1"/>
  <c r="E95" i="43" s="1"/>
  <c r="G95" i="43" s="1"/>
  <c r="C86" i="42"/>
  <c r="E86" i="42" s="1"/>
  <c r="G86" i="42" s="1"/>
  <c r="C86" i="43" s="1"/>
  <c r="E86" i="43" s="1"/>
  <c r="G86" i="43" s="1"/>
  <c r="C86" i="44" s="1"/>
  <c r="E86" i="44" s="1"/>
  <c r="G86" i="44" s="1"/>
  <c r="C131" i="42"/>
  <c r="E131" i="42" s="1"/>
  <c r="G131" i="42" s="1"/>
  <c r="C131" i="43" s="1"/>
  <c r="E131" i="43" s="1"/>
  <c r="G131" i="43" s="1"/>
  <c r="C25" i="42"/>
  <c r="E25" i="42" s="1"/>
  <c r="G25" i="42" s="1"/>
  <c r="C25" i="43" s="1"/>
  <c r="E25" i="43" s="1"/>
  <c r="G25" i="43" s="1"/>
  <c r="C105" i="42"/>
  <c r="E105" i="42" s="1"/>
  <c r="G105" i="42" s="1"/>
  <c r="C105" i="43" s="1"/>
  <c r="E105" i="43" s="1"/>
  <c r="G105" i="43" s="1"/>
  <c r="C185" i="42"/>
  <c r="E185" i="42" s="1"/>
  <c r="G185" i="42" s="1"/>
  <c r="C185" i="43" s="1"/>
  <c r="E185" i="43" s="1"/>
  <c r="G185" i="43" s="1"/>
  <c r="C221" i="57"/>
  <c r="E221" i="57" s="1"/>
  <c r="G221" i="57" s="1"/>
  <c r="C188" i="42"/>
  <c r="E188" i="42" s="1"/>
  <c r="G188" i="42" s="1"/>
  <c r="C188" i="43" s="1"/>
  <c r="E188" i="43" s="1"/>
  <c r="G188" i="43" s="1"/>
  <c r="C176" i="42"/>
  <c r="E176" i="42" s="1"/>
  <c r="G176" i="42" s="1"/>
  <c r="C176" i="43" s="1"/>
  <c r="E176" i="43" s="1"/>
  <c r="G176" i="43" s="1"/>
  <c r="C156" i="42"/>
  <c r="E156" i="42" s="1"/>
  <c r="G156" i="42" s="1"/>
  <c r="C156" i="43" s="1"/>
  <c r="E156" i="43" s="1"/>
  <c r="G156" i="43" s="1"/>
  <c r="C143" i="42"/>
  <c r="E143" i="42" s="1"/>
  <c r="G143" i="42" s="1"/>
  <c r="C143" i="43" s="1"/>
  <c r="E143" i="43" s="1"/>
  <c r="G143" i="43" s="1"/>
  <c r="C139" i="42"/>
  <c r="E139" i="42" s="1"/>
  <c r="G139" i="42" s="1"/>
  <c r="C139" i="43" s="1"/>
  <c r="E139" i="43" s="1"/>
  <c r="G139" i="43" s="1"/>
  <c r="C103" i="42"/>
  <c r="E103" i="42" s="1"/>
  <c r="G103" i="42" s="1"/>
  <c r="C103" i="43" s="1"/>
  <c r="E103" i="43" s="1"/>
  <c r="G103" i="43" s="1"/>
  <c r="C72" i="42"/>
  <c r="E72" i="42" s="1"/>
  <c r="G72" i="42" s="1"/>
  <c r="C72" i="43" s="1"/>
  <c r="E72" i="43" s="1"/>
  <c r="G72" i="43" s="1"/>
  <c r="C186" i="42"/>
  <c r="E186" i="42" s="1"/>
  <c r="G186" i="42" s="1"/>
  <c r="C186" i="43" s="1"/>
  <c r="E186" i="43" s="1"/>
  <c r="G186" i="43" s="1"/>
  <c r="C104" i="42"/>
  <c r="E104" i="42" s="1"/>
  <c r="G104" i="42" s="1"/>
  <c r="C104" i="43" s="1"/>
  <c r="E104" i="43" s="1"/>
  <c r="G104" i="43" s="1"/>
  <c r="C18" i="42"/>
  <c r="E18" i="42" s="1"/>
  <c r="G18" i="42" s="1"/>
  <c r="C18" i="43" s="1"/>
  <c r="E18" i="43" s="1"/>
  <c r="G18" i="43" s="1"/>
  <c r="C200" i="42"/>
  <c r="E200" i="42" s="1"/>
  <c r="G200" i="42" s="1"/>
  <c r="C200" i="43" s="1"/>
  <c r="E200" i="43" s="1"/>
  <c r="G200" i="43" s="1"/>
  <c r="C144" i="42"/>
  <c r="E144" i="42" s="1"/>
  <c r="G144" i="42" s="1"/>
  <c r="C144" i="43" s="1"/>
  <c r="E144" i="43" s="1"/>
  <c r="G144" i="43" s="1"/>
  <c r="C126" i="42"/>
  <c r="E126" i="42" s="1"/>
  <c r="G126" i="42" s="1"/>
  <c r="C126" i="43" s="1"/>
  <c r="E126" i="43" s="1"/>
  <c r="G126" i="43" s="1"/>
  <c r="C83" i="42"/>
  <c r="E83" i="42" s="1"/>
  <c r="G83" i="42" s="1"/>
  <c r="C83" i="43" s="1"/>
  <c r="E83" i="43" s="1"/>
  <c r="G83" i="43" s="1"/>
  <c r="C193" i="42"/>
  <c r="E193" i="42" s="1"/>
  <c r="G193" i="42" s="1"/>
  <c r="C193" i="43" s="1"/>
  <c r="E193" i="43" s="1"/>
  <c r="G193" i="43" s="1"/>
  <c r="C20" i="42"/>
  <c r="E20" i="42" s="1"/>
  <c r="G20" i="42" s="1"/>
  <c r="C20" i="43" s="1"/>
  <c r="E20" i="43" s="1"/>
  <c r="G20" i="43" s="1"/>
  <c r="C118" i="42"/>
  <c r="E118" i="42" s="1"/>
  <c r="G118" i="42" s="1"/>
  <c r="C118" i="43" s="1"/>
  <c r="E118" i="43" s="1"/>
  <c r="G118" i="43" s="1"/>
  <c r="C146" i="42"/>
  <c r="E146" i="42" s="1"/>
  <c r="G146" i="42" s="1"/>
  <c r="C146" i="43" s="1"/>
  <c r="E146" i="43" s="1"/>
  <c r="G146" i="43" s="1"/>
  <c r="C125" i="42"/>
  <c r="E125" i="42" s="1"/>
  <c r="G125" i="42" s="1"/>
  <c r="C125" i="43" s="1"/>
  <c r="E125" i="43" s="1"/>
  <c r="G125" i="43" s="1"/>
  <c r="C162" i="42"/>
  <c r="E162" i="42" s="1"/>
  <c r="G162" i="42" s="1"/>
  <c r="C162" i="43" s="1"/>
  <c r="E162" i="43" s="1"/>
  <c r="G162" i="43" s="1"/>
  <c r="C7" i="42"/>
  <c r="E7" i="42" s="1"/>
  <c r="G7" i="42" s="1"/>
  <c r="C7" i="43" s="1"/>
  <c r="E7" i="43" s="1"/>
  <c r="G7" i="43" s="1"/>
  <c r="C94" i="42"/>
  <c r="E94" i="42" s="1"/>
  <c r="G94" i="42" s="1"/>
  <c r="C94" i="43" s="1"/>
  <c r="E94" i="43" s="1"/>
  <c r="G94" i="43" s="1"/>
  <c r="C109" i="42"/>
  <c r="E109" i="42" s="1"/>
  <c r="G109" i="42" s="1"/>
  <c r="C109" i="43" s="1"/>
  <c r="E109" i="43" s="1"/>
  <c r="G109" i="43" s="1"/>
  <c r="C96" i="42"/>
  <c r="E96" i="42" s="1"/>
  <c r="G96" i="42" s="1"/>
  <c r="C96" i="43" s="1"/>
  <c r="E96" i="43" s="1"/>
  <c r="G96" i="43" s="1"/>
  <c r="C177" i="42"/>
  <c r="E177" i="42" s="1"/>
  <c r="G177" i="42" s="1"/>
  <c r="C177" i="43" s="1"/>
  <c r="E177" i="43" s="1"/>
  <c r="G177" i="43" s="1"/>
  <c r="E220" i="57"/>
  <c r="G220" i="57" s="1"/>
  <c r="C220" i="57"/>
  <c r="C110" i="42"/>
  <c r="E110" i="42" s="1"/>
  <c r="G110" i="42" s="1"/>
  <c r="C110" i="43" s="1"/>
  <c r="E110" i="43" s="1"/>
  <c r="G110" i="43" s="1"/>
  <c r="C10" i="42"/>
  <c r="E10" i="42" s="1"/>
  <c r="G10" i="42" s="1"/>
  <c r="C10" i="43" s="1"/>
  <c r="E10" i="43" s="1"/>
  <c r="G10" i="43" s="1"/>
  <c r="E208" i="42"/>
  <c r="G208" i="42" s="1"/>
  <c r="C208" i="43" s="1"/>
  <c r="E208" i="43" s="1"/>
  <c r="G208" i="43" s="1"/>
  <c r="C208" i="42"/>
  <c r="E210" i="42"/>
  <c r="G210" i="42" s="1"/>
  <c r="C210" i="43" s="1"/>
  <c r="E210" i="43" s="1"/>
  <c r="G210" i="43" s="1"/>
  <c r="C210" i="42"/>
  <c r="C128" i="42"/>
  <c r="E128" i="42" s="1"/>
  <c r="G128" i="42" s="1"/>
  <c r="C128" i="43" s="1"/>
  <c r="E128" i="43" s="1"/>
  <c r="G128" i="43" s="1"/>
  <c r="C136" i="42"/>
  <c r="E136" i="42" s="1"/>
  <c r="G136" i="42" s="1"/>
  <c r="C136" i="43" s="1"/>
  <c r="E136" i="43" s="1"/>
  <c r="G136" i="43" s="1"/>
  <c r="E197" i="42"/>
  <c r="G197" i="42" s="1"/>
  <c r="C197" i="43" s="1"/>
  <c r="E197" i="43" s="1"/>
  <c r="G197" i="43" s="1"/>
  <c r="C197" i="42"/>
  <c r="E30" i="42"/>
  <c r="G30" i="42" s="1"/>
  <c r="C30" i="43" s="1"/>
  <c r="E30" i="43" s="1"/>
  <c r="G30" i="43" s="1"/>
  <c r="C30" i="42"/>
  <c r="C100" i="42"/>
  <c r="E100" i="42" s="1"/>
  <c r="G100" i="42" s="1"/>
  <c r="C100" i="43" s="1"/>
  <c r="E100" i="43" s="1"/>
  <c r="G100" i="43" s="1"/>
  <c r="C21" i="42"/>
  <c r="E21" i="42" s="1"/>
  <c r="G21" i="42" s="1"/>
  <c r="C21" i="43" s="1"/>
  <c r="E21" i="43" s="1"/>
  <c r="G21" i="43" s="1"/>
  <c r="E172" i="42"/>
  <c r="G172" i="42" s="1"/>
  <c r="C172" i="43" s="1"/>
  <c r="E172" i="43" s="1"/>
  <c r="G172" i="43" s="1"/>
  <c r="C172" i="42"/>
  <c r="E171" i="42"/>
  <c r="G171" i="42" s="1"/>
  <c r="C171" i="43" s="1"/>
  <c r="E171" i="43" s="1"/>
  <c r="G171" i="43" s="1"/>
  <c r="C171" i="42"/>
  <c r="C121" i="42"/>
  <c r="E121" i="42" s="1"/>
  <c r="G121" i="42" s="1"/>
  <c r="C121" i="43" s="1"/>
  <c r="E121" i="43" s="1"/>
  <c r="G121" i="43" s="1"/>
  <c r="C112" i="42"/>
  <c r="E112" i="42" s="1"/>
  <c r="G112" i="42" s="1"/>
  <c r="C112" i="43" s="1"/>
  <c r="E112" i="43" s="1"/>
  <c r="G112" i="43" s="1"/>
  <c r="E68" i="42"/>
  <c r="G68" i="42" s="1"/>
  <c r="C68" i="43" s="1"/>
  <c r="E68" i="43" s="1"/>
  <c r="G68" i="43" s="1"/>
  <c r="C68" i="42"/>
  <c r="E192" i="42"/>
  <c r="G192" i="42" s="1"/>
  <c r="C192" i="43" s="1"/>
  <c r="E192" i="43" s="1"/>
  <c r="G192" i="43" s="1"/>
  <c r="C192" i="42"/>
  <c r="C129" i="42"/>
  <c r="E129" i="42" s="1"/>
  <c r="G129" i="42" s="1"/>
  <c r="C129" i="43" s="1"/>
  <c r="E129" i="43" s="1"/>
  <c r="G129" i="43" s="1"/>
  <c r="C127" i="42"/>
  <c r="E127" i="42" s="1"/>
  <c r="G127" i="42" s="1"/>
  <c r="C127" i="43" s="1"/>
  <c r="E127" i="43" s="1"/>
  <c r="G127" i="43" s="1"/>
  <c r="E194" i="42"/>
  <c r="G194" i="42" s="1"/>
  <c r="C194" i="43" s="1"/>
  <c r="E194" i="43" s="1"/>
  <c r="G194" i="43" s="1"/>
  <c r="C194" i="42"/>
  <c r="E175" i="42"/>
  <c r="G175" i="42" s="1"/>
  <c r="C175" i="43" s="1"/>
  <c r="E175" i="43" s="1"/>
  <c r="G175" i="43" s="1"/>
  <c r="C175" i="42"/>
  <c r="C153" i="42"/>
  <c r="E153" i="42" s="1"/>
  <c r="G153" i="42" s="1"/>
  <c r="C153" i="43" s="1"/>
  <c r="E153" i="43" s="1"/>
  <c r="G153" i="43" s="1"/>
  <c r="C16" i="42"/>
  <c r="E16" i="42" s="1"/>
  <c r="G16" i="42" s="1"/>
  <c r="C16" i="43" s="1"/>
  <c r="E16" i="43" s="1"/>
  <c r="G16" i="43" s="1"/>
  <c r="E209" i="42"/>
  <c r="G209" i="42" s="1"/>
  <c r="C209" i="43" s="1"/>
  <c r="E209" i="43" s="1"/>
  <c r="G209" i="43" s="1"/>
  <c r="C209" i="42"/>
  <c r="E11" i="42"/>
  <c r="G11" i="42" s="1"/>
  <c r="C11" i="43" s="1"/>
  <c r="E11" i="43" s="1"/>
  <c r="G11" i="43" s="1"/>
  <c r="C11" i="42"/>
  <c r="C149" i="42"/>
  <c r="E149" i="42" s="1"/>
  <c r="G149" i="42" s="1"/>
  <c r="C149" i="43" s="1"/>
  <c r="E149" i="43" s="1"/>
  <c r="G149" i="43" s="1"/>
  <c r="C203" i="42"/>
  <c r="E203" i="42" s="1"/>
  <c r="G203" i="42" s="1"/>
  <c r="C203" i="43" s="1"/>
  <c r="E203" i="43" s="1"/>
  <c r="G203" i="43" s="1"/>
  <c r="E54" i="42"/>
  <c r="G54" i="42" s="1"/>
  <c r="C54" i="43" s="1"/>
  <c r="E54" i="43" s="1"/>
  <c r="G54" i="43" s="1"/>
  <c r="C54" i="42"/>
  <c r="E59" i="42"/>
  <c r="G59" i="42" s="1"/>
  <c r="C59" i="43" s="1"/>
  <c r="E59" i="43" s="1"/>
  <c r="G59" i="43" s="1"/>
  <c r="C59" i="42"/>
  <c r="C195" i="42"/>
  <c r="E195" i="42" s="1"/>
  <c r="G195" i="42" s="1"/>
  <c r="C195" i="43" s="1"/>
  <c r="E195" i="43" s="1"/>
  <c r="G195" i="43" s="1"/>
  <c r="C133" i="42"/>
  <c r="E133" i="42" s="1"/>
  <c r="G133" i="42" s="1"/>
  <c r="C133" i="43" s="1"/>
  <c r="E133" i="43" s="1"/>
  <c r="G133" i="43" s="1"/>
  <c r="E15" i="43"/>
  <c r="G15" i="43" s="1"/>
  <c r="C15" i="43"/>
  <c r="E117" i="42"/>
  <c r="G117" i="42" s="1"/>
  <c r="C117" i="43" s="1"/>
  <c r="E117" i="43" s="1"/>
  <c r="G117" i="43" s="1"/>
  <c r="C117" i="42"/>
  <c r="C218" i="60"/>
  <c r="E218" i="60" s="1"/>
  <c r="G218" i="60" s="1"/>
  <c r="C218" i="61" s="1"/>
  <c r="E218" i="61" s="1"/>
  <c r="G218" i="61" s="1"/>
  <c r="C218" i="62" s="1"/>
  <c r="E218" i="62" s="1"/>
  <c r="G218" i="62" s="1"/>
  <c r="C218" i="63" s="1"/>
  <c r="E218" i="63" s="1"/>
  <c r="G218" i="63" s="1"/>
  <c r="C218" i="64" s="1"/>
  <c r="E218" i="64" s="1"/>
  <c r="G218" i="64" s="1"/>
  <c r="C218" i="65" s="1"/>
  <c r="E218" i="65" s="1"/>
  <c r="G218" i="65" s="1"/>
  <c r="C213" i="58"/>
  <c r="E213" i="58" s="1"/>
  <c r="G213" i="58" s="1"/>
  <c r="C213" i="59" s="1"/>
  <c r="E213" i="59" s="1"/>
  <c r="G213" i="59" s="1"/>
  <c r="E189" i="42"/>
  <c r="G189" i="42" s="1"/>
  <c r="C189" i="43" s="1"/>
  <c r="E189" i="43" s="1"/>
  <c r="G189" i="43" s="1"/>
  <c r="C189" i="42"/>
  <c r="E116" i="42"/>
  <c r="G116" i="42" s="1"/>
  <c r="C116" i="43" s="1"/>
  <c r="E116" i="43" s="1"/>
  <c r="G116" i="43" s="1"/>
  <c r="C116" i="42"/>
  <c r="C80" i="42"/>
  <c r="E80" i="42" s="1"/>
  <c r="G80" i="42" s="1"/>
  <c r="C80" i="43" s="1"/>
  <c r="E80" i="43" s="1"/>
  <c r="G80" i="43" s="1"/>
  <c r="C13" i="42"/>
  <c r="E13" i="42" s="1"/>
  <c r="G13" i="42" s="1"/>
  <c r="C13" i="43" s="1"/>
  <c r="E13" i="43" s="1"/>
  <c r="G13" i="43" s="1"/>
  <c r="E33" i="42"/>
  <c r="G33" i="42" s="1"/>
  <c r="C33" i="43" s="1"/>
  <c r="E33" i="43" s="1"/>
  <c r="G33" i="43" s="1"/>
  <c r="C33" i="42"/>
  <c r="E69" i="42"/>
  <c r="G69" i="42" s="1"/>
  <c r="C69" i="43" s="1"/>
  <c r="E69" i="43" s="1"/>
  <c r="G69" i="43" s="1"/>
  <c r="C69" i="42"/>
  <c r="C32" i="42"/>
  <c r="E32" i="42" s="1"/>
  <c r="G32" i="42" s="1"/>
  <c r="C32" i="43" s="1"/>
  <c r="E32" i="43" s="1"/>
  <c r="G32" i="43" s="1"/>
  <c r="C205" i="42"/>
  <c r="E205" i="42" s="1"/>
  <c r="G205" i="42" s="1"/>
  <c r="C205" i="43" s="1"/>
  <c r="E205" i="43" s="1"/>
  <c r="G205" i="43" s="1"/>
  <c r="E207" i="42"/>
  <c r="G207" i="42" s="1"/>
  <c r="C207" i="43" s="1"/>
  <c r="E207" i="43" s="1"/>
  <c r="G207" i="43" s="1"/>
  <c r="C207" i="42"/>
  <c r="E64" i="42"/>
  <c r="G64" i="42" s="1"/>
  <c r="C64" i="43" s="1"/>
  <c r="E64" i="43" s="1"/>
  <c r="G64" i="43" s="1"/>
  <c r="C64" i="42"/>
  <c r="C138" i="42"/>
  <c r="E138" i="42" s="1"/>
  <c r="G138" i="42" s="1"/>
  <c r="C138" i="43" s="1"/>
  <c r="E138" i="43" s="1"/>
  <c r="G138" i="43" s="1"/>
  <c r="C158" i="42"/>
  <c r="E158" i="42" s="1"/>
  <c r="G158" i="42" s="1"/>
  <c r="C158" i="43" s="1"/>
  <c r="E158" i="43" s="1"/>
  <c r="G158" i="43" s="1"/>
  <c r="E76" i="42"/>
  <c r="G76" i="42" s="1"/>
  <c r="C76" i="43" s="1"/>
  <c r="E76" i="43" s="1"/>
  <c r="G76" i="43" s="1"/>
  <c r="C76" i="42"/>
  <c r="E111" i="42"/>
  <c r="G111" i="42" s="1"/>
  <c r="C111" i="43" s="1"/>
  <c r="E111" i="43" s="1"/>
  <c r="G111" i="43" s="1"/>
  <c r="C111" i="42"/>
  <c r="C91" i="42"/>
  <c r="E91" i="42" s="1"/>
  <c r="G91" i="42" s="1"/>
  <c r="C91" i="43" s="1"/>
  <c r="E91" i="43" s="1"/>
  <c r="G91" i="43" s="1"/>
  <c r="C165" i="42"/>
  <c r="E165" i="42" s="1"/>
  <c r="G165" i="42" s="1"/>
  <c r="C165" i="43" s="1"/>
  <c r="E165" i="43" s="1"/>
  <c r="G165" i="43" s="1"/>
  <c r="E99" i="42"/>
  <c r="G99" i="42" s="1"/>
  <c r="C99" i="43" s="1"/>
  <c r="E99" i="43" s="1"/>
  <c r="G99" i="43" s="1"/>
  <c r="C99" i="42"/>
  <c r="E60" i="42"/>
  <c r="G60" i="42" s="1"/>
  <c r="C60" i="43" s="1"/>
  <c r="E60" i="43" s="1"/>
  <c r="G60" i="43" s="1"/>
  <c r="C60" i="42"/>
  <c r="C8" i="42"/>
  <c r="E8" i="42" s="1"/>
  <c r="G8" i="42" s="1"/>
  <c r="C8" i="43" s="1"/>
  <c r="E8" i="43" s="1"/>
  <c r="G8" i="43" s="1"/>
  <c r="C28" i="42"/>
  <c r="E28" i="42" s="1"/>
  <c r="G28" i="42" s="1"/>
  <c r="C28" i="43" s="1"/>
  <c r="E28" i="43" s="1"/>
  <c r="G28" i="43" s="1"/>
  <c r="E132" i="42"/>
  <c r="G132" i="42" s="1"/>
  <c r="C132" i="43" s="1"/>
  <c r="E132" i="43" s="1"/>
  <c r="G132" i="43" s="1"/>
  <c r="C132" i="42"/>
  <c r="E122" i="42"/>
  <c r="G122" i="42" s="1"/>
  <c r="C122" i="43" s="1"/>
  <c r="E122" i="43" s="1"/>
  <c r="G122" i="43" s="1"/>
  <c r="C122" i="42"/>
  <c r="C206" i="42"/>
  <c r="E206" i="42" s="1"/>
  <c r="G206" i="42" s="1"/>
  <c r="C206" i="43" s="1"/>
  <c r="E206" i="43" s="1"/>
  <c r="G206" i="43" s="1"/>
  <c r="C180" i="42"/>
  <c r="E180" i="42" s="1"/>
  <c r="G180" i="42" s="1"/>
  <c r="C180" i="43" s="1"/>
  <c r="E180" i="43" s="1"/>
  <c r="G180" i="43" s="1"/>
  <c r="E65" i="42"/>
  <c r="G65" i="42" s="1"/>
  <c r="C65" i="43" s="1"/>
  <c r="E65" i="43" s="1"/>
  <c r="G65" i="43" s="1"/>
  <c r="C65" i="42"/>
  <c r="E134" i="42"/>
  <c r="G134" i="42" s="1"/>
  <c r="C134" i="43" s="1"/>
  <c r="E134" i="43" s="1"/>
  <c r="G134" i="43" s="1"/>
  <c r="C134" i="42"/>
  <c r="C148" i="42"/>
  <c r="E148" i="42" s="1"/>
  <c r="G148" i="42" s="1"/>
  <c r="C148" i="43" s="1"/>
  <c r="E148" i="43" s="1"/>
  <c r="G148" i="43" s="1"/>
  <c r="C123" i="42"/>
  <c r="E123" i="42" s="1"/>
  <c r="G123" i="42" s="1"/>
  <c r="C123" i="43" s="1"/>
  <c r="E123" i="43" s="1"/>
  <c r="G123" i="43" s="1"/>
  <c r="E174" i="42"/>
  <c r="G174" i="42" s="1"/>
  <c r="C174" i="43" s="1"/>
  <c r="E174" i="43" s="1"/>
  <c r="G174" i="43" s="1"/>
  <c r="C174" i="42"/>
  <c r="E135" i="42"/>
  <c r="G135" i="42" s="1"/>
  <c r="C135" i="43" s="1"/>
  <c r="E135" i="43" s="1"/>
  <c r="G135" i="43" s="1"/>
  <c r="C135" i="42"/>
  <c r="C187" i="42"/>
  <c r="E187" i="42" s="1"/>
  <c r="G187" i="42" s="1"/>
  <c r="C187" i="43" s="1"/>
  <c r="E187" i="43" s="1"/>
  <c r="G187" i="43" s="1"/>
  <c r="C55" i="42"/>
  <c r="E55" i="42" s="1"/>
  <c r="G55" i="42" s="1"/>
  <c r="C55" i="43" s="1"/>
  <c r="E55" i="43" s="1"/>
  <c r="G55" i="43" s="1"/>
  <c r="E154" i="42"/>
  <c r="G154" i="42" s="1"/>
  <c r="C154" i="43" s="1"/>
  <c r="E154" i="43" s="1"/>
  <c r="G154" i="43" s="1"/>
  <c r="C154" i="42"/>
  <c r="E45" i="42"/>
  <c r="G45" i="42" s="1"/>
  <c r="C45" i="43" s="1"/>
  <c r="E45" i="43" s="1"/>
  <c r="G45" i="43" s="1"/>
  <c r="C45" i="42"/>
  <c r="C211" i="58"/>
  <c r="E211" i="58" s="1"/>
  <c r="G211" i="58" s="1"/>
  <c r="C211" i="59" s="1"/>
  <c r="E211" i="59" s="1"/>
  <c r="G211" i="59" s="1"/>
  <c r="C52" i="42"/>
  <c r="E52" i="42" s="1"/>
  <c r="G52" i="42" s="1"/>
  <c r="C52" i="43" s="1"/>
  <c r="E52" i="43" s="1"/>
  <c r="G52" i="43" s="1"/>
  <c r="C49" i="42"/>
  <c r="E49" i="42" s="1"/>
  <c r="G49" i="42" s="1"/>
  <c r="C31" i="42"/>
  <c r="E31" i="42" s="1"/>
  <c r="G31" i="42" s="1"/>
  <c r="C27" i="42"/>
  <c r="E27" i="42" s="1"/>
  <c r="G27" i="42" s="1"/>
  <c r="C167" i="42"/>
  <c r="E167" i="42" s="1"/>
  <c r="G167" i="42" s="1"/>
  <c r="C89" i="42"/>
  <c r="E89" i="42" s="1"/>
  <c r="G89" i="42" s="1"/>
  <c r="C75" i="42"/>
  <c r="E75" i="42" s="1"/>
  <c r="G75" i="42" s="1"/>
  <c r="C58" i="42"/>
  <c r="E58" i="42" s="1"/>
  <c r="G58" i="42" s="1"/>
  <c r="C56" i="42"/>
  <c r="E56" i="42" s="1"/>
  <c r="G56" i="42" s="1"/>
  <c r="C101" i="42"/>
  <c r="E101" i="42" s="1"/>
  <c r="G101" i="42" s="1"/>
  <c r="C140" i="42"/>
  <c r="E140" i="42" s="1"/>
  <c r="G140" i="42" s="1"/>
  <c r="C196" i="42"/>
  <c r="E196" i="42" s="1"/>
  <c r="G196" i="42" s="1"/>
  <c r="C199" i="42"/>
  <c r="E199" i="42" s="1"/>
  <c r="G199" i="42" s="1"/>
  <c r="C198" i="42"/>
  <c r="E198" i="42" s="1"/>
  <c r="G198" i="42" s="1"/>
  <c r="C107" i="42"/>
  <c r="E107" i="42" s="1"/>
  <c r="G107" i="42" s="1"/>
  <c r="C183" i="42"/>
  <c r="E183" i="42" s="1"/>
  <c r="G183" i="42" s="1"/>
  <c r="C184" i="42"/>
  <c r="E184" i="42" s="1"/>
  <c r="G184" i="42" s="1"/>
  <c r="C181" i="42"/>
  <c r="E181" i="42" s="1"/>
  <c r="G181" i="42" s="1"/>
  <c r="C53" i="42"/>
  <c r="E53" i="42" s="1"/>
  <c r="G53" i="42" s="1"/>
  <c r="C51" i="42"/>
  <c r="E51" i="42" s="1"/>
  <c r="G51" i="42" s="1"/>
  <c r="C24" i="42"/>
  <c r="E24" i="42" s="1"/>
  <c r="G24" i="42" s="1"/>
  <c r="E142" i="46"/>
  <c r="G142" i="46" s="1"/>
  <c r="C217" i="65"/>
  <c r="E217" i="65" s="1"/>
  <c r="G217" i="65" s="1"/>
  <c r="E214" i="56"/>
  <c r="G214" i="56" s="1"/>
  <c r="C214" i="57" s="1"/>
  <c r="E215" i="64"/>
  <c r="G215" i="64" s="1"/>
  <c r="E219" i="64"/>
  <c r="G219" i="64" s="1"/>
  <c r="E164" i="43"/>
  <c r="G164" i="43" s="1"/>
  <c r="C164" i="44" s="1"/>
  <c r="E37" i="42"/>
  <c r="G37" i="42" s="1"/>
  <c r="C37" i="43" s="1"/>
  <c r="E92" i="43"/>
  <c r="G92" i="43" s="1"/>
  <c r="C92" i="44" s="1"/>
  <c r="E77" i="42"/>
  <c r="G77" i="42" s="1"/>
  <c r="C77" i="43" s="1"/>
  <c r="E93" i="42"/>
  <c r="G93" i="42" s="1"/>
  <c r="C93" i="43" s="1"/>
  <c r="E35" i="43"/>
  <c r="G35" i="43" s="1"/>
  <c r="C35" i="44" s="1"/>
  <c r="E19" i="43"/>
  <c r="G19" i="43" s="1"/>
  <c r="C19" i="44" s="1"/>
  <c r="E26" i="43"/>
  <c r="G26" i="43" s="1"/>
  <c r="C26" i="44" s="1"/>
  <c r="E17" i="42"/>
  <c r="G17" i="42" s="1"/>
  <c r="C17" i="43" s="1"/>
  <c r="E170" i="43"/>
  <c r="G170" i="43" s="1"/>
  <c r="C170" i="44" s="1"/>
  <c r="E23" i="43"/>
  <c r="G23" i="43" s="1"/>
  <c r="C23" i="44" s="1"/>
  <c r="E62" i="43"/>
  <c r="G62" i="43" s="1"/>
  <c r="C62" i="44" s="1"/>
  <c r="E43" i="43"/>
  <c r="G43" i="43" s="1"/>
  <c r="C43" i="44" s="1"/>
  <c r="E46" i="42"/>
  <c r="G46" i="42" s="1"/>
  <c r="C46" i="43" s="1"/>
  <c r="E106" i="42"/>
  <c r="G106" i="42" s="1"/>
  <c r="C106" i="43" s="1"/>
  <c r="E38" i="42"/>
  <c r="G38" i="42" s="1"/>
  <c r="C38" i="43" s="1"/>
  <c r="E29" i="43"/>
  <c r="G29" i="43" s="1"/>
  <c r="C29" i="44" s="1"/>
  <c r="E78" i="43"/>
  <c r="G78" i="43" s="1"/>
  <c r="C78" i="44" s="1"/>
  <c r="E22" i="42"/>
  <c r="G22" i="42" s="1"/>
  <c r="C22" i="43" s="1"/>
  <c r="E88" i="43"/>
  <c r="G88" i="43" s="1"/>
  <c r="C88" i="44" s="1"/>
  <c r="E44" i="43"/>
  <c r="G44" i="43" s="1"/>
  <c r="C44" i="44" s="1"/>
  <c r="E67" i="43"/>
  <c r="G67" i="43" s="1"/>
  <c r="C67" i="44" s="1"/>
  <c r="E39" i="42"/>
  <c r="G39" i="42" s="1"/>
  <c r="C39" i="43" s="1"/>
  <c r="E40" i="42"/>
  <c r="G40" i="42" s="1"/>
  <c r="C40" i="43" s="1"/>
  <c r="E97" i="43"/>
  <c r="G97" i="43" s="1"/>
  <c r="C97" i="44" s="1"/>
  <c r="E74" i="43"/>
  <c r="G74" i="43" s="1"/>
  <c r="C74" i="44" s="1"/>
  <c r="E150" i="43"/>
  <c r="G150" i="43" s="1"/>
  <c r="C150" i="44" s="1"/>
  <c r="E42" i="42"/>
  <c r="G42" i="42" s="1"/>
  <c r="C42" i="43" s="1"/>
  <c r="E87" i="42"/>
  <c r="G87" i="42" s="1"/>
  <c r="C87" i="43" s="1"/>
  <c r="E81" i="42"/>
  <c r="G81" i="42" s="1"/>
  <c r="C81" i="43" s="1"/>
  <c r="E70" i="43"/>
  <c r="G70" i="43" s="1"/>
  <c r="C70" i="44" s="1"/>
  <c r="E71" i="43"/>
  <c r="G71" i="43" s="1"/>
  <c r="C71" i="44" s="1"/>
  <c r="E152" i="43"/>
  <c r="G152" i="43" s="1"/>
  <c r="C152" i="44" s="1"/>
  <c r="E151" i="43"/>
  <c r="G151" i="43" s="1"/>
  <c r="C151" i="44" s="1"/>
  <c r="E82" i="42"/>
  <c r="G82" i="42" s="1"/>
  <c r="C82" i="43" s="1"/>
  <c r="E190" i="43"/>
  <c r="G190" i="43" s="1"/>
  <c r="C190" i="44" s="1"/>
  <c r="E41" i="43"/>
  <c r="G41" i="43" s="1"/>
  <c r="C41" i="44" s="1"/>
  <c r="E48" i="43"/>
  <c r="G48" i="43" s="1"/>
  <c r="C48" i="44" s="1"/>
  <c r="E34" i="42"/>
  <c r="G34" i="42" s="1"/>
  <c r="C34" i="43" s="1"/>
  <c r="E73" i="42"/>
  <c r="G73" i="42" s="1"/>
  <c r="C73" i="43" s="1"/>
  <c r="E63" i="43"/>
  <c r="G63" i="43" s="1"/>
  <c r="C63" i="44" s="1"/>
  <c r="E178" i="43"/>
  <c r="G178" i="43" s="1"/>
  <c r="C178" i="44" s="1"/>
  <c r="E102" i="43"/>
  <c r="G102" i="43" s="1"/>
  <c r="C102" i="44" s="1"/>
  <c r="E79" i="42"/>
  <c r="G79" i="42" s="1"/>
  <c r="C79" i="43" s="1"/>
  <c r="E61" i="43"/>
  <c r="G61" i="43" s="1"/>
  <c r="C61" i="44" s="1"/>
  <c r="E179" i="43"/>
  <c r="G179" i="43" s="1"/>
  <c r="C179" i="44" s="1"/>
  <c r="E47" i="42"/>
  <c r="G47" i="42" s="1"/>
  <c r="C47" i="43" s="1"/>
  <c r="E50" i="43"/>
  <c r="G50" i="43" s="1"/>
  <c r="C50" i="44" s="1"/>
  <c r="E14" i="43"/>
  <c r="G14" i="43" s="1"/>
  <c r="C14" i="44" s="1"/>
  <c r="E36" i="43"/>
  <c r="G36" i="43" s="1"/>
  <c r="C36" i="44" s="1"/>
  <c r="E6" i="42"/>
  <c r="G6" i="42" s="1"/>
  <c r="C6" i="43" s="1"/>
  <c r="E85" i="43"/>
  <c r="G85" i="43" s="1"/>
  <c r="C85" i="44" s="1"/>
  <c r="E66" i="43"/>
  <c r="G66" i="43" s="1"/>
  <c r="C66" i="44" s="1"/>
  <c r="E12" i="43"/>
  <c r="G12" i="43" s="1"/>
  <c r="C12" i="44" s="1"/>
  <c r="C52" i="44" l="1"/>
  <c r="E52" i="44" s="1"/>
  <c r="G52" i="44" s="1"/>
  <c r="C153" i="44"/>
  <c r="E153" i="44" s="1"/>
  <c r="G153" i="44" s="1"/>
  <c r="C153" i="45" s="1"/>
  <c r="E153" i="45" s="1"/>
  <c r="G153" i="45" s="1"/>
  <c r="C153" i="46" s="1"/>
  <c r="E153" i="46" s="1"/>
  <c r="G153" i="46" s="1"/>
  <c r="C153" i="47" s="1"/>
  <c r="C128" i="44"/>
  <c r="E128" i="44" s="1"/>
  <c r="G128" i="44" s="1"/>
  <c r="C128" i="45" s="1"/>
  <c r="E128" i="45" s="1"/>
  <c r="G128" i="45" s="1"/>
  <c r="C128" i="46" s="1"/>
  <c r="E128" i="46" s="1"/>
  <c r="G128" i="46" s="1"/>
  <c r="C18" i="44"/>
  <c r="E18" i="44" s="1"/>
  <c r="G18" i="44" s="1"/>
  <c r="C18" i="45" s="1"/>
  <c r="E18" i="45" s="1"/>
  <c r="G18" i="45" s="1"/>
  <c r="C18" i="46" s="1"/>
  <c r="E18" i="46" s="1"/>
  <c r="G18" i="46" s="1"/>
  <c r="C95" i="44"/>
  <c r="E95" i="44" s="1"/>
  <c r="G95" i="44" s="1"/>
  <c r="C95" i="45" s="1"/>
  <c r="E95" i="45" s="1"/>
  <c r="G95" i="45" s="1"/>
  <c r="C95" i="46" s="1"/>
  <c r="E95" i="46" s="1"/>
  <c r="G95" i="46" s="1"/>
  <c r="C206" i="44"/>
  <c r="E206" i="44" s="1"/>
  <c r="G206" i="44" s="1"/>
  <c r="C206" i="45" s="1"/>
  <c r="E206" i="45" s="1"/>
  <c r="G206" i="45" s="1"/>
  <c r="C206" i="46" s="1"/>
  <c r="E206" i="46" s="1"/>
  <c r="G206" i="46" s="1"/>
  <c r="C100" i="44"/>
  <c r="E100" i="44" s="1"/>
  <c r="G100" i="44" s="1"/>
  <c r="C100" i="45" s="1"/>
  <c r="E100" i="45" s="1"/>
  <c r="G100" i="45" s="1"/>
  <c r="C100" i="46" s="1"/>
  <c r="E100" i="46" s="1"/>
  <c r="G100" i="46" s="1"/>
  <c r="C96" i="44"/>
  <c r="E96" i="44" s="1"/>
  <c r="G96" i="44" s="1"/>
  <c r="C96" i="45" s="1"/>
  <c r="E96" i="45" s="1"/>
  <c r="G96" i="45" s="1"/>
  <c r="C96" i="46" s="1"/>
  <c r="E96" i="46" s="1"/>
  <c r="G96" i="46" s="1"/>
  <c r="C20" i="44"/>
  <c r="E20" i="44" s="1"/>
  <c r="G20" i="44" s="1"/>
  <c r="C20" i="45" s="1"/>
  <c r="E20" i="45" s="1"/>
  <c r="G20" i="45" s="1"/>
  <c r="C20" i="46" s="1"/>
  <c r="E20" i="46" s="1"/>
  <c r="G20" i="46" s="1"/>
  <c r="C186" i="44"/>
  <c r="E186" i="44" s="1"/>
  <c r="G186" i="44" s="1"/>
  <c r="C186" i="45" s="1"/>
  <c r="E186" i="45" s="1"/>
  <c r="G186" i="45" s="1"/>
  <c r="C186" i="46" s="1"/>
  <c r="E186" i="46" s="1"/>
  <c r="G186" i="46" s="1"/>
  <c r="C221" i="58"/>
  <c r="E221" i="58" s="1"/>
  <c r="G221" i="58" s="1"/>
  <c r="C155" i="44"/>
  <c r="E155" i="44" s="1"/>
  <c r="G155" i="44" s="1"/>
  <c r="C155" i="45" s="1"/>
  <c r="E155" i="45" s="1"/>
  <c r="G155" i="45" s="1"/>
  <c r="C155" i="46" s="1"/>
  <c r="E155" i="46" s="1"/>
  <c r="G155" i="46" s="1"/>
  <c r="C201" i="44"/>
  <c r="E201" i="44" s="1"/>
  <c r="G201" i="44" s="1"/>
  <c r="C201" i="45" s="1"/>
  <c r="E201" i="45" s="1"/>
  <c r="G201" i="45" s="1"/>
  <c r="C201" i="46" s="1"/>
  <c r="E201" i="46" s="1"/>
  <c r="G201" i="46" s="1"/>
  <c r="C160" i="44"/>
  <c r="E160" i="44" s="1"/>
  <c r="G160" i="44" s="1"/>
  <c r="C160" i="45" s="1"/>
  <c r="E160" i="45" s="1"/>
  <c r="G160" i="45" s="1"/>
  <c r="C160" i="46" s="1"/>
  <c r="E160" i="46" s="1"/>
  <c r="G160" i="46" s="1"/>
  <c r="C130" i="44"/>
  <c r="E130" i="44" s="1"/>
  <c r="G130" i="44" s="1"/>
  <c r="C130" i="45" s="1"/>
  <c r="E130" i="45" s="1"/>
  <c r="G130" i="45" s="1"/>
  <c r="C130" i="46" s="1"/>
  <c r="E130" i="46" s="1"/>
  <c r="G130" i="46" s="1"/>
  <c r="C187" i="44"/>
  <c r="E187" i="44" s="1"/>
  <c r="G187" i="44" s="1"/>
  <c r="C187" i="45" s="1"/>
  <c r="E187" i="45" s="1"/>
  <c r="G187" i="45" s="1"/>
  <c r="C187" i="46" s="1"/>
  <c r="E187" i="46" s="1"/>
  <c r="G187" i="46" s="1"/>
  <c r="C211" i="60"/>
  <c r="E211" i="60" s="1"/>
  <c r="G211" i="60" s="1"/>
  <c r="C211" i="61" s="1"/>
  <c r="E211" i="61" s="1"/>
  <c r="G211" i="61" s="1"/>
  <c r="C211" i="62" s="1"/>
  <c r="E211" i="62" s="1"/>
  <c r="G211" i="62" s="1"/>
  <c r="C211" i="63" s="1"/>
  <c r="E211" i="63" s="1"/>
  <c r="G211" i="63" s="1"/>
  <c r="C211" i="64" s="1"/>
  <c r="C80" i="44"/>
  <c r="E80" i="44" s="1"/>
  <c r="G80" i="44" s="1"/>
  <c r="C80" i="45" s="1"/>
  <c r="E80" i="45" s="1"/>
  <c r="G80" i="45" s="1"/>
  <c r="C80" i="46" s="1"/>
  <c r="E80" i="46" s="1"/>
  <c r="G80" i="46" s="1"/>
  <c r="C146" i="44"/>
  <c r="E146" i="44" s="1"/>
  <c r="G146" i="44" s="1"/>
  <c r="C146" i="45" s="1"/>
  <c r="E146" i="45" s="1"/>
  <c r="G146" i="45" s="1"/>
  <c r="C146" i="46" s="1"/>
  <c r="E146" i="46" s="1"/>
  <c r="G146" i="46" s="1"/>
  <c r="C180" i="44"/>
  <c r="E180" i="44" s="1"/>
  <c r="G180" i="44" s="1"/>
  <c r="C180" i="45" s="1"/>
  <c r="E180" i="45" s="1"/>
  <c r="G180" i="45" s="1"/>
  <c r="C180" i="46" s="1"/>
  <c r="E180" i="46" s="1"/>
  <c r="G180" i="46" s="1"/>
  <c r="C205" i="44"/>
  <c r="E205" i="44" s="1"/>
  <c r="G205" i="44" s="1"/>
  <c r="C205" i="45" s="1"/>
  <c r="E205" i="45" s="1"/>
  <c r="G205" i="45" s="1"/>
  <c r="C205" i="46" s="1"/>
  <c r="E205" i="46" s="1"/>
  <c r="G205" i="46" s="1"/>
  <c r="C45" i="44"/>
  <c r="E45" i="44" s="1"/>
  <c r="G45" i="44" s="1"/>
  <c r="C32" i="44"/>
  <c r="E32" i="44" s="1"/>
  <c r="G32" i="44" s="1"/>
  <c r="C32" i="45" s="1"/>
  <c r="E32" i="45" s="1"/>
  <c r="G32" i="45" s="1"/>
  <c r="C32" i="46" s="1"/>
  <c r="E32" i="46" s="1"/>
  <c r="G32" i="46" s="1"/>
  <c r="C149" i="44"/>
  <c r="E149" i="44" s="1"/>
  <c r="G149" i="44" s="1"/>
  <c r="C149" i="45" s="1"/>
  <c r="E149" i="45" s="1"/>
  <c r="G149" i="45" s="1"/>
  <c r="C149" i="46" s="1"/>
  <c r="E149" i="46" s="1"/>
  <c r="G149" i="46" s="1"/>
  <c r="C123" i="44"/>
  <c r="E123" i="44" s="1"/>
  <c r="G123" i="44" s="1"/>
  <c r="C123" i="45" s="1"/>
  <c r="E123" i="45" s="1"/>
  <c r="G123" i="45" s="1"/>
  <c r="C123" i="46" s="1"/>
  <c r="E123" i="46" s="1"/>
  <c r="G123" i="46" s="1"/>
  <c r="C158" i="44"/>
  <c r="E158" i="44" s="1"/>
  <c r="G158" i="44" s="1"/>
  <c r="C158" i="45" s="1"/>
  <c r="E158" i="45" s="1"/>
  <c r="G158" i="45" s="1"/>
  <c r="C158" i="46" s="1"/>
  <c r="E158" i="46" s="1"/>
  <c r="G158" i="46" s="1"/>
  <c r="C133" i="44"/>
  <c r="E133" i="44" s="1"/>
  <c r="G133" i="44" s="1"/>
  <c r="C133" i="45" s="1"/>
  <c r="E133" i="45" s="1"/>
  <c r="G133" i="45" s="1"/>
  <c r="C133" i="46" s="1"/>
  <c r="E133" i="46" s="1"/>
  <c r="G133" i="46" s="1"/>
  <c r="C112" i="44"/>
  <c r="E112" i="44" s="1"/>
  <c r="G112" i="44" s="1"/>
  <c r="C112" i="45" s="1"/>
  <c r="E112" i="45" s="1"/>
  <c r="G112" i="45" s="1"/>
  <c r="C112" i="46" s="1"/>
  <c r="E112" i="46" s="1"/>
  <c r="G112" i="46" s="1"/>
  <c r="C109" i="44"/>
  <c r="E109" i="44" s="1"/>
  <c r="G109" i="44" s="1"/>
  <c r="C109" i="45" s="1"/>
  <c r="E109" i="45" s="1"/>
  <c r="G109" i="45" s="1"/>
  <c r="C193" i="44"/>
  <c r="E193" i="44" s="1"/>
  <c r="G193" i="44" s="1"/>
  <c r="C193" i="45" s="1"/>
  <c r="E193" i="45" s="1"/>
  <c r="G193" i="45" s="1"/>
  <c r="C193" i="46" s="1"/>
  <c r="E193" i="46" s="1"/>
  <c r="G193" i="46" s="1"/>
  <c r="C193" i="47" s="1"/>
  <c r="C72" i="44"/>
  <c r="E72" i="44" s="1"/>
  <c r="G72" i="44" s="1"/>
  <c r="C72" i="45" s="1"/>
  <c r="E72" i="45" s="1"/>
  <c r="G72" i="45" s="1"/>
  <c r="C72" i="46" s="1"/>
  <c r="E72" i="46" s="1"/>
  <c r="G72" i="46" s="1"/>
  <c r="C185" i="44"/>
  <c r="E185" i="44" s="1"/>
  <c r="G185" i="44" s="1"/>
  <c r="C185" i="45" s="1"/>
  <c r="E185" i="45" s="1"/>
  <c r="G185" i="45" s="1"/>
  <c r="C185" i="46" s="1"/>
  <c r="E185" i="46" s="1"/>
  <c r="G185" i="46" s="1"/>
  <c r="C202" i="44"/>
  <c r="E202" i="44" s="1"/>
  <c r="G202" i="44" s="1"/>
  <c r="C202" i="45" s="1"/>
  <c r="E202" i="45" s="1"/>
  <c r="G202" i="45" s="1"/>
  <c r="C202" i="46" s="1"/>
  <c r="E202" i="46" s="1"/>
  <c r="G202" i="46" s="1"/>
  <c r="C147" i="44"/>
  <c r="E147" i="44" s="1"/>
  <c r="G147" i="44" s="1"/>
  <c r="C147" i="45" s="1"/>
  <c r="E147" i="45" s="1"/>
  <c r="G147" i="45" s="1"/>
  <c r="C147" i="46" s="1"/>
  <c r="E147" i="46" s="1"/>
  <c r="G147" i="46" s="1"/>
  <c r="C161" i="44"/>
  <c r="E161" i="44" s="1"/>
  <c r="G161" i="44" s="1"/>
  <c r="C161" i="45" s="1"/>
  <c r="E161" i="45" s="1"/>
  <c r="G161" i="45" s="1"/>
  <c r="C161" i="46" s="1"/>
  <c r="E161" i="46" s="1"/>
  <c r="G161" i="46" s="1"/>
  <c r="C141" i="44"/>
  <c r="E141" i="44" s="1"/>
  <c r="G141" i="44" s="1"/>
  <c r="C141" i="45" s="1"/>
  <c r="E141" i="45" s="1"/>
  <c r="G141" i="45" s="1"/>
  <c r="C141" i="46" s="1"/>
  <c r="E141" i="46" s="1"/>
  <c r="G141" i="46" s="1"/>
  <c r="C138" i="44"/>
  <c r="E138" i="44" s="1"/>
  <c r="G138" i="44" s="1"/>
  <c r="C138" i="45" s="1"/>
  <c r="E138" i="45" s="1"/>
  <c r="G138" i="45" s="1"/>
  <c r="C138" i="46" s="1"/>
  <c r="E138" i="46" s="1"/>
  <c r="G138" i="46" s="1"/>
  <c r="C121" i="44"/>
  <c r="E121" i="44" s="1"/>
  <c r="G121" i="44" s="1"/>
  <c r="C121" i="45" s="1"/>
  <c r="E121" i="45" s="1"/>
  <c r="G121" i="45" s="1"/>
  <c r="C121" i="46" s="1"/>
  <c r="E121" i="46" s="1"/>
  <c r="G121" i="46" s="1"/>
  <c r="C103" i="44"/>
  <c r="E103" i="44" s="1"/>
  <c r="G103" i="44" s="1"/>
  <c r="C103" i="45" s="1"/>
  <c r="E103" i="45" s="1"/>
  <c r="G103" i="45" s="1"/>
  <c r="C103" i="46" s="1"/>
  <c r="E103" i="46" s="1"/>
  <c r="G103" i="46" s="1"/>
  <c r="C105" i="44"/>
  <c r="E105" i="44" s="1"/>
  <c r="G105" i="44" s="1"/>
  <c r="C105" i="45" s="1"/>
  <c r="E105" i="45" s="1"/>
  <c r="G105" i="45" s="1"/>
  <c r="C105" i="46" s="1"/>
  <c r="E105" i="46" s="1"/>
  <c r="G105" i="46" s="1"/>
  <c r="C98" i="44"/>
  <c r="E98" i="44" s="1"/>
  <c r="G98" i="44" s="1"/>
  <c r="C98" i="45" s="1"/>
  <c r="E98" i="45" s="1"/>
  <c r="G98" i="45" s="1"/>
  <c r="C98" i="46" s="1"/>
  <c r="E98" i="46" s="1"/>
  <c r="G98" i="46" s="1"/>
  <c r="C159" i="44"/>
  <c r="E159" i="44" s="1"/>
  <c r="G159" i="44" s="1"/>
  <c r="C159" i="45" s="1"/>
  <c r="E159" i="45" s="1"/>
  <c r="G159" i="45" s="1"/>
  <c r="C159" i="46" s="1"/>
  <c r="E159" i="46" s="1"/>
  <c r="G159" i="46" s="1"/>
  <c r="C166" i="44"/>
  <c r="E166" i="44" s="1"/>
  <c r="G166" i="44" s="1"/>
  <c r="C166" i="45" s="1"/>
  <c r="E166" i="45" s="1"/>
  <c r="G166" i="45" s="1"/>
  <c r="C166" i="46" s="1"/>
  <c r="E166" i="46" s="1"/>
  <c r="G166" i="46" s="1"/>
  <c r="C115" i="44"/>
  <c r="E115" i="44" s="1"/>
  <c r="G115" i="44" s="1"/>
  <c r="C115" i="45" s="1"/>
  <c r="E115" i="45" s="1"/>
  <c r="G115" i="45" s="1"/>
  <c r="C115" i="46" s="1"/>
  <c r="E115" i="46" s="1"/>
  <c r="G115" i="46" s="1"/>
  <c r="C148" i="44"/>
  <c r="E148" i="44" s="1"/>
  <c r="G148" i="44" s="1"/>
  <c r="C148" i="45" s="1"/>
  <c r="E148" i="45" s="1"/>
  <c r="G148" i="45" s="1"/>
  <c r="C148" i="46" s="1"/>
  <c r="E148" i="46" s="1"/>
  <c r="G148" i="46" s="1"/>
  <c r="C195" i="44"/>
  <c r="E195" i="44" s="1"/>
  <c r="G195" i="44" s="1"/>
  <c r="C195" i="45" s="1"/>
  <c r="E195" i="45" s="1"/>
  <c r="G195" i="45" s="1"/>
  <c r="C195" i="46" s="1"/>
  <c r="E195" i="46" s="1"/>
  <c r="G195" i="46" s="1"/>
  <c r="C94" i="44"/>
  <c r="E94" i="44" s="1"/>
  <c r="G94" i="44" s="1"/>
  <c r="C94" i="45" s="1"/>
  <c r="E94" i="45" s="1"/>
  <c r="G94" i="45" s="1"/>
  <c r="C94" i="46" s="1"/>
  <c r="E94" i="46" s="1"/>
  <c r="G94" i="46" s="1"/>
  <c r="C83" i="44"/>
  <c r="E83" i="44" s="1"/>
  <c r="G83" i="44" s="1"/>
  <c r="C83" i="45" s="1"/>
  <c r="E83" i="45" s="1"/>
  <c r="G83" i="45" s="1"/>
  <c r="C83" i="46" s="1"/>
  <c r="E83" i="46" s="1"/>
  <c r="G83" i="46" s="1"/>
  <c r="C55" i="44"/>
  <c r="E55" i="44" s="1"/>
  <c r="G55" i="44" s="1"/>
  <c r="C55" i="45" s="1"/>
  <c r="E55" i="45" s="1"/>
  <c r="G55" i="45" s="1"/>
  <c r="C55" i="46" s="1"/>
  <c r="E55" i="46" s="1"/>
  <c r="G55" i="46" s="1"/>
  <c r="C165" i="44"/>
  <c r="E165" i="44" s="1"/>
  <c r="G165" i="44" s="1"/>
  <c r="C165" i="45" s="1"/>
  <c r="E165" i="45" s="1"/>
  <c r="G165" i="45" s="1"/>
  <c r="C165" i="46" s="1"/>
  <c r="E165" i="46" s="1"/>
  <c r="G165" i="46" s="1"/>
  <c r="C213" i="60"/>
  <c r="E213" i="60" s="1"/>
  <c r="G213" i="60" s="1"/>
  <c r="C213" i="61" s="1"/>
  <c r="E213" i="61" s="1"/>
  <c r="G213" i="61" s="1"/>
  <c r="C213" i="62" s="1"/>
  <c r="E213" i="62" s="1"/>
  <c r="G213" i="62" s="1"/>
  <c r="C213" i="63" s="1"/>
  <c r="C127" i="44"/>
  <c r="E127" i="44" s="1"/>
  <c r="G127" i="44" s="1"/>
  <c r="C127" i="45" s="1"/>
  <c r="E127" i="45" s="1"/>
  <c r="G127" i="45" s="1"/>
  <c r="C127" i="46" s="1"/>
  <c r="E127" i="46" s="1"/>
  <c r="G127" i="46" s="1"/>
  <c r="C10" i="44"/>
  <c r="E10" i="44" s="1"/>
  <c r="G10" i="44" s="1"/>
  <c r="C10" i="45" s="1"/>
  <c r="E10" i="45" s="1"/>
  <c r="G10" i="45" s="1"/>
  <c r="C10" i="46" s="1"/>
  <c r="E10" i="46" s="1"/>
  <c r="G10" i="46" s="1"/>
  <c r="C7" i="44"/>
  <c r="E7" i="44" s="1"/>
  <c r="G7" i="44" s="1"/>
  <c r="C7" i="45" s="1"/>
  <c r="E7" i="45" s="1"/>
  <c r="G7" i="45" s="1"/>
  <c r="C7" i="46" s="1"/>
  <c r="E7" i="46" s="1"/>
  <c r="G7" i="46" s="1"/>
  <c r="C126" i="44"/>
  <c r="E126" i="44" s="1"/>
  <c r="G126" i="44" s="1"/>
  <c r="C126" i="45" s="1"/>
  <c r="E126" i="45" s="1"/>
  <c r="G126" i="45" s="1"/>
  <c r="C126" i="46" s="1"/>
  <c r="E126" i="46" s="1"/>
  <c r="G126" i="46" s="1"/>
  <c r="C139" i="44"/>
  <c r="E139" i="44" s="1"/>
  <c r="G139" i="44" s="1"/>
  <c r="C139" i="45" s="1"/>
  <c r="E139" i="45" s="1"/>
  <c r="G139" i="45" s="1"/>
  <c r="C139" i="46" s="1"/>
  <c r="E139" i="46" s="1"/>
  <c r="G139" i="46" s="1"/>
  <c r="E25" i="44"/>
  <c r="G25" i="44" s="1"/>
  <c r="C25" i="45" s="1"/>
  <c r="E25" i="45" s="1"/>
  <c r="G25" i="45" s="1"/>
  <c r="C25" i="46" s="1"/>
  <c r="C25" i="44"/>
  <c r="C108" i="44"/>
  <c r="E108" i="44" s="1"/>
  <c r="G108" i="44" s="1"/>
  <c r="C108" i="45" s="1"/>
  <c r="E108" i="45" s="1"/>
  <c r="G108" i="45" s="1"/>
  <c r="C108" i="46" s="1"/>
  <c r="E108" i="46" s="1"/>
  <c r="G108" i="46" s="1"/>
  <c r="C90" i="44"/>
  <c r="E90" i="44" s="1"/>
  <c r="G90" i="44" s="1"/>
  <c r="C90" i="45" s="1"/>
  <c r="E90" i="45" s="1"/>
  <c r="G90" i="45" s="1"/>
  <c r="C90" i="46" s="1"/>
  <c r="E90" i="46" s="1"/>
  <c r="G90" i="46" s="1"/>
  <c r="C91" i="44"/>
  <c r="E91" i="44" s="1"/>
  <c r="G91" i="44" s="1"/>
  <c r="C91" i="45" s="1"/>
  <c r="E91" i="45" s="1"/>
  <c r="G91" i="45" s="1"/>
  <c r="C91" i="46" s="1"/>
  <c r="E91" i="46" s="1"/>
  <c r="G91" i="46" s="1"/>
  <c r="E129" i="44"/>
  <c r="G129" i="44" s="1"/>
  <c r="C129" i="45" s="1"/>
  <c r="E129" i="45" s="1"/>
  <c r="G129" i="45" s="1"/>
  <c r="C129" i="46" s="1"/>
  <c r="C129" i="44"/>
  <c r="C110" i="44"/>
  <c r="E110" i="44" s="1"/>
  <c r="G110" i="44" s="1"/>
  <c r="C110" i="45" s="1"/>
  <c r="E110" i="45" s="1"/>
  <c r="G110" i="45" s="1"/>
  <c r="C110" i="46" s="1"/>
  <c r="E110" i="46" s="1"/>
  <c r="G110" i="46" s="1"/>
  <c r="C162" i="44"/>
  <c r="E162" i="44" s="1"/>
  <c r="G162" i="44" s="1"/>
  <c r="C162" i="45" s="1"/>
  <c r="E162" i="45" s="1"/>
  <c r="G162" i="45" s="1"/>
  <c r="C162" i="46" s="1"/>
  <c r="E162" i="46" s="1"/>
  <c r="G162" i="46" s="1"/>
  <c r="C144" i="44"/>
  <c r="E144" i="44" s="1"/>
  <c r="G144" i="44" s="1"/>
  <c r="C144" i="45" s="1"/>
  <c r="E144" i="45" s="1"/>
  <c r="G144" i="45" s="1"/>
  <c r="C144" i="46" s="1"/>
  <c r="E144" i="46" s="1"/>
  <c r="G144" i="46" s="1"/>
  <c r="E143" i="44"/>
  <c r="G143" i="44" s="1"/>
  <c r="C143" i="45" s="1"/>
  <c r="E143" i="45" s="1"/>
  <c r="G143" i="45" s="1"/>
  <c r="C143" i="46" s="1"/>
  <c r="C143" i="44"/>
  <c r="C131" i="44"/>
  <c r="E131" i="44" s="1"/>
  <c r="G131" i="44" s="1"/>
  <c r="C131" i="45" s="1"/>
  <c r="E131" i="45" s="1"/>
  <c r="G131" i="45" s="1"/>
  <c r="C131" i="46" s="1"/>
  <c r="E131" i="46" s="1"/>
  <c r="G131" i="46" s="1"/>
  <c r="C168" i="45"/>
  <c r="E168" i="45" s="1"/>
  <c r="G168" i="45" s="1"/>
  <c r="C168" i="46" s="1"/>
  <c r="E168" i="46" s="1"/>
  <c r="G168" i="46" s="1"/>
  <c r="C168" i="47" s="1"/>
  <c r="C84" i="44"/>
  <c r="E84" i="44" s="1"/>
  <c r="G84" i="44" s="1"/>
  <c r="C84" i="45" s="1"/>
  <c r="E84" i="45" s="1"/>
  <c r="G84" i="45" s="1"/>
  <c r="C84" i="46" s="1"/>
  <c r="E84" i="46" s="1"/>
  <c r="G84" i="46" s="1"/>
  <c r="E137" i="44"/>
  <c r="G137" i="44" s="1"/>
  <c r="C137" i="45" s="1"/>
  <c r="E137" i="45" s="1"/>
  <c r="G137" i="45" s="1"/>
  <c r="C137" i="46" s="1"/>
  <c r="C137" i="44"/>
  <c r="C157" i="44"/>
  <c r="E157" i="44" s="1"/>
  <c r="G157" i="44" s="1"/>
  <c r="C157" i="45" s="1"/>
  <c r="E157" i="45" s="1"/>
  <c r="G157" i="45" s="1"/>
  <c r="C157" i="46" s="1"/>
  <c r="E157" i="46" s="1"/>
  <c r="G157" i="46" s="1"/>
  <c r="C56" i="43"/>
  <c r="E56" i="43" s="1"/>
  <c r="G56" i="43" s="1"/>
  <c r="C28" i="44"/>
  <c r="E28" i="44" s="1"/>
  <c r="G28" i="44" s="1"/>
  <c r="C28" i="45" s="1"/>
  <c r="E28" i="45" s="1"/>
  <c r="G28" i="45" s="1"/>
  <c r="C28" i="46" s="1"/>
  <c r="E28" i="46" s="1"/>
  <c r="G28" i="46" s="1"/>
  <c r="E13" i="44"/>
  <c r="G13" i="44" s="1"/>
  <c r="C13" i="45" s="1"/>
  <c r="E13" i="45" s="1"/>
  <c r="G13" i="45" s="1"/>
  <c r="C13" i="46" s="1"/>
  <c r="C13" i="44"/>
  <c r="C16" i="44"/>
  <c r="E16" i="44" s="1"/>
  <c r="G16" i="44" s="1"/>
  <c r="C16" i="45" s="1"/>
  <c r="E16" i="45" s="1"/>
  <c r="G16" i="45" s="1"/>
  <c r="C16" i="46" s="1"/>
  <c r="E16" i="46" s="1"/>
  <c r="G16" i="46" s="1"/>
  <c r="C136" i="44"/>
  <c r="E136" i="44" s="1"/>
  <c r="G136" i="44" s="1"/>
  <c r="C136" i="45" s="1"/>
  <c r="E136" i="45" s="1"/>
  <c r="G136" i="45" s="1"/>
  <c r="C136" i="46" s="1"/>
  <c r="E136" i="46" s="1"/>
  <c r="G136" i="46" s="1"/>
  <c r="C125" i="44"/>
  <c r="E125" i="44" s="1"/>
  <c r="G125" i="44" s="1"/>
  <c r="C125" i="45" s="1"/>
  <c r="E125" i="45" s="1"/>
  <c r="G125" i="45" s="1"/>
  <c r="C125" i="46" s="1"/>
  <c r="E125" i="46" s="1"/>
  <c r="G125" i="46" s="1"/>
  <c r="E200" i="44"/>
  <c r="G200" i="44" s="1"/>
  <c r="C200" i="45" s="1"/>
  <c r="E200" i="45" s="1"/>
  <c r="G200" i="45" s="1"/>
  <c r="C200" i="46" s="1"/>
  <c r="C200" i="44"/>
  <c r="C156" i="44"/>
  <c r="E156" i="44" s="1"/>
  <c r="G156" i="44" s="1"/>
  <c r="C156" i="45" s="1"/>
  <c r="E156" i="45" s="1"/>
  <c r="G156" i="45" s="1"/>
  <c r="C156" i="46" s="1"/>
  <c r="E156" i="46" s="1"/>
  <c r="G156" i="46" s="1"/>
  <c r="C156" i="47" s="1"/>
  <c r="C163" i="44"/>
  <c r="E163" i="44" s="1"/>
  <c r="G163" i="44" s="1"/>
  <c r="C163" i="45" s="1"/>
  <c r="E163" i="45" s="1"/>
  <c r="G163" i="45" s="1"/>
  <c r="C163" i="46" s="1"/>
  <c r="E163" i="46" s="1"/>
  <c r="G163" i="46" s="1"/>
  <c r="C191" i="44"/>
  <c r="E191" i="44" s="1"/>
  <c r="G191" i="44" s="1"/>
  <c r="C191" i="45" s="1"/>
  <c r="E191" i="45" s="1"/>
  <c r="G191" i="45" s="1"/>
  <c r="C191" i="46" s="1"/>
  <c r="E191" i="46" s="1"/>
  <c r="G191" i="46" s="1"/>
  <c r="E57" i="44"/>
  <c r="G57" i="44" s="1"/>
  <c r="C57" i="45" s="1"/>
  <c r="E57" i="45" s="1"/>
  <c r="G57" i="45" s="1"/>
  <c r="C57" i="46" s="1"/>
  <c r="C57" i="44"/>
  <c r="C145" i="44"/>
  <c r="E145" i="44" s="1"/>
  <c r="G145" i="44" s="1"/>
  <c r="C145" i="45" s="1"/>
  <c r="E145" i="45" s="1"/>
  <c r="G145" i="45" s="1"/>
  <c r="C145" i="46" s="1"/>
  <c r="E145" i="46" s="1"/>
  <c r="G145" i="46" s="1"/>
  <c r="C169" i="44"/>
  <c r="E169" i="44" s="1"/>
  <c r="G169" i="44" s="1"/>
  <c r="C169" i="45" s="1"/>
  <c r="E169" i="45" s="1"/>
  <c r="G169" i="45" s="1"/>
  <c r="C169" i="46" s="1"/>
  <c r="E169" i="46" s="1"/>
  <c r="G169" i="46" s="1"/>
  <c r="C113" i="44"/>
  <c r="E113" i="44" s="1"/>
  <c r="G113" i="44" s="1"/>
  <c r="C113" i="45" s="1"/>
  <c r="E113" i="45" s="1"/>
  <c r="G113" i="45" s="1"/>
  <c r="C113" i="46" s="1"/>
  <c r="E113" i="46" s="1"/>
  <c r="G113" i="46" s="1"/>
  <c r="E204" i="44"/>
  <c r="G204" i="44" s="1"/>
  <c r="C204" i="45" s="1"/>
  <c r="E204" i="45" s="1"/>
  <c r="G204" i="45" s="1"/>
  <c r="C204" i="46" s="1"/>
  <c r="E204" i="46" s="1"/>
  <c r="G204" i="46" s="1"/>
  <c r="C204" i="44"/>
  <c r="C114" i="44"/>
  <c r="E114" i="44" s="1"/>
  <c r="G114" i="44" s="1"/>
  <c r="C114" i="45" s="1"/>
  <c r="E114" i="45" s="1"/>
  <c r="G114" i="45" s="1"/>
  <c r="C114" i="46" s="1"/>
  <c r="E114" i="46" s="1"/>
  <c r="G114" i="46" s="1"/>
  <c r="C8" i="44"/>
  <c r="E8" i="44" s="1"/>
  <c r="G8" i="44" s="1"/>
  <c r="C8" i="45" s="1"/>
  <c r="E8" i="45" s="1"/>
  <c r="G8" i="45" s="1"/>
  <c r="C8" i="46" s="1"/>
  <c r="E8" i="46" s="1"/>
  <c r="G8" i="46" s="1"/>
  <c r="C176" i="44"/>
  <c r="E176" i="44" s="1"/>
  <c r="G176" i="44" s="1"/>
  <c r="C176" i="45" s="1"/>
  <c r="E176" i="45" s="1"/>
  <c r="G176" i="45" s="1"/>
  <c r="C176" i="46" s="1"/>
  <c r="E176" i="46" s="1"/>
  <c r="G176" i="46" s="1"/>
  <c r="E203" i="44"/>
  <c r="G203" i="44" s="1"/>
  <c r="C203" i="45" s="1"/>
  <c r="E203" i="45" s="1"/>
  <c r="G203" i="45" s="1"/>
  <c r="C203" i="46" s="1"/>
  <c r="E203" i="46" s="1"/>
  <c r="G203" i="46" s="1"/>
  <c r="C203" i="44"/>
  <c r="C21" i="44"/>
  <c r="E21" i="44" s="1"/>
  <c r="G21" i="44" s="1"/>
  <c r="C21" i="45" s="1"/>
  <c r="E21" i="45" s="1"/>
  <c r="G21" i="45" s="1"/>
  <c r="C177" i="44"/>
  <c r="E177" i="44" s="1"/>
  <c r="G177" i="44" s="1"/>
  <c r="C177" i="45" s="1"/>
  <c r="E177" i="45" s="1"/>
  <c r="G177" i="45" s="1"/>
  <c r="C177" i="46" s="1"/>
  <c r="E177" i="46" s="1"/>
  <c r="G177" i="46" s="1"/>
  <c r="C118" i="44"/>
  <c r="E118" i="44" s="1"/>
  <c r="G118" i="44" s="1"/>
  <c r="C118" i="45" s="1"/>
  <c r="E118" i="45" s="1"/>
  <c r="G118" i="45" s="1"/>
  <c r="C118" i="46" s="1"/>
  <c r="E118" i="46" s="1"/>
  <c r="G118" i="46" s="1"/>
  <c r="E104" i="44"/>
  <c r="G104" i="44" s="1"/>
  <c r="C104" i="45" s="1"/>
  <c r="E104" i="45" s="1"/>
  <c r="G104" i="45" s="1"/>
  <c r="C104" i="46" s="1"/>
  <c r="C104" i="44"/>
  <c r="C188" i="44"/>
  <c r="E188" i="44" s="1"/>
  <c r="G188" i="44" s="1"/>
  <c r="C188" i="45" s="1"/>
  <c r="E188" i="45" s="1"/>
  <c r="G188" i="45" s="1"/>
  <c r="C188" i="46" s="1"/>
  <c r="E188" i="46" s="1"/>
  <c r="G188" i="46" s="1"/>
  <c r="C119" i="44"/>
  <c r="E119" i="44" s="1"/>
  <c r="G119" i="44" s="1"/>
  <c r="C119" i="45" s="1"/>
  <c r="E119" i="45" s="1"/>
  <c r="G119" i="45" s="1"/>
  <c r="C119" i="46" s="1"/>
  <c r="E119" i="46" s="1"/>
  <c r="G119" i="46" s="1"/>
  <c r="C9" i="44"/>
  <c r="E9" i="44" s="1"/>
  <c r="G9" i="44" s="1"/>
  <c r="C9" i="45" s="1"/>
  <c r="E9" i="45" s="1"/>
  <c r="G9" i="45" s="1"/>
  <c r="C9" i="46" s="1"/>
  <c r="E9" i="46" s="1"/>
  <c r="G9" i="46" s="1"/>
  <c r="E173" i="44"/>
  <c r="G173" i="44" s="1"/>
  <c r="C173" i="45" s="1"/>
  <c r="E173" i="45" s="1"/>
  <c r="G173" i="45" s="1"/>
  <c r="C173" i="46" s="1"/>
  <c r="E173" i="46" s="1"/>
  <c r="G173" i="46" s="1"/>
  <c r="C173" i="44"/>
  <c r="C182" i="44"/>
  <c r="E182" i="44" s="1"/>
  <c r="G182" i="44" s="1"/>
  <c r="C182" i="45" s="1"/>
  <c r="E182" i="45" s="1"/>
  <c r="G182" i="45" s="1"/>
  <c r="C182" i="46" s="1"/>
  <c r="E182" i="46" s="1"/>
  <c r="G182" i="46" s="1"/>
  <c r="C120" i="44"/>
  <c r="E120" i="44" s="1"/>
  <c r="G120" i="44" s="1"/>
  <c r="C120" i="45" s="1"/>
  <c r="E120" i="45" s="1"/>
  <c r="G120" i="45" s="1"/>
  <c r="C120" i="46" s="1"/>
  <c r="E120" i="46" s="1"/>
  <c r="G120" i="46" s="1"/>
  <c r="C76" i="44"/>
  <c r="E76" i="44" s="1"/>
  <c r="G76" i="44" s="1"/>
  <c r="C76" i="45" s="1"/>
  <c r="E76" i="45" s="1"/>
  <c r="G76" i="45" s="1"/>
  <c r="C76" i="46" s="1"/>
  <c r="E76" i="46" s="1"/>
  <c r="G76" i="46" s="1"/>
  <c r="E198" i="43"/>
  <c r="G198" i="43" s="1"/>
  <c r="C198" i="43"/>
  <c r="C75" i="43"/>
  <c r="E75" i="43" s="1"/>
  <c r="G75" i="43" s="1"/>
  <c r="C107" i="43"/>
  <c r="E107" i="43" s="1"/>
  <c r="G107" i="43" s="1"/>
  <c r="C174" i="44"/>
  <c r="E174" i="44" s="1"/>
  <c r="G174" i="44" s="1"/>
  <c r="C174" i="45" s="1"/>
  <c r="E174" i="45" s="1"/>
  <c r="G174" i="45" s="1"/>
  <c r="C174" i="46" s="1"/>
  <c r="E174" i="46" s="1"/>
  <c r="G174" i="46" s="1"/>
  <c r="E132" i="44"/>
  <c r="G132" i="44" s="1"/>
  <c r="C132" i="45" s="1"/>
  <c r="E132" i="45" s="1"/>
  <c r="G132" i="45" s="1"/>
  <c r="C132" i="46" s="1"/>
  <c r="E132" i="46" s="1"/>
  <c r="G132" i="46" s="1"/>
  <c r="C132" i="44"/>
  <c r="C33" i="44"/>
  <c r="E33" i="44" s="1"/>
  <c r="G33" i="44" s="1"/>
  <c r="C33" i="45" s="1"/>
  <c r="E33" i="45" s="1"/>
  <c r="G33" i="45" s="1"/>
  <c r="C33" i="46" s="1"/>
  <c r="E33" i="46" s="1"/>
  <c r="G33" i="46" s="1"/>
  <c r="C51" i="43"/>
  <c r="E51" i="43" s="1"/>
  <c r="G51" i="43" s="1"/>
  <c r="C199" i="43"/>
  <c r="E199" i="43" s="1"/>
  <c r="G199" i="43" s="1"/>
  <c r="E140" i="43"/>
  <c r="G140" i="43" s="1"/>
  <c r="C140" i="43"/>
  <c r="C27" i="43"/>
  <c r="E27" i="43" s="1"/>
  <c r="G27" i="43" s="1"/>
  <c r="C53" i="43"/>
  <c r="E53" i="43" s="1"/>
  <c r="G53" i="43" s="1"/>
  <c r="C196" i="43"/>
  <c r="E196" i="43" s="1"/>
  <c r="G196" i="43" s="1"/>
  <c r="E167" i="43"/>
  <c r="G167" i="43" s="1"/>
  <c r="C167" i="44" s="1"/>
  <c r="E167" i="44" s="1"/>
  <c r="G167" i="44" s="1"/>
  <c r="C167" i="43"/>
  <c r="E142" i="47"/>
  <c r="G142" i="47" s="1"/>
  <c r="C142" i="48" s="1"/>
  <c r="C142" i="47"/>
  <c r="C31" i="43"/>
  <c r="E31" i="43" s="1"/>
  <c r="G31" i="43" s="1"/>
  <c r="C135" i="44"/>
  <c r="E135" i="44" s="1"/>
  <c r="G135" i="44" s="1"/>
  <c r="C135" i="45" s="1"/>
  <c r="E135" i="45" s="1"/>
  <c r="G135" i="45" s="1"/>
  <c r="C135" i="46" s="1"/>
  <c r="E135" i="46" s="1"/>
  <c r="G135" i="46" s="1"/>
  <c r="E134" i="44"/>
  <c r="G134" i="44" s="1"/>
  <c r="C134" i="45" s="1"/>
  <c r="E134" i="45" s="1"/>
  <c r="G134" i="45" s="1"/>
  <c r="C134" i="46" s="1"/>
  <c r="C134" i="44"/>
  <c r="E122" i="44"/>
  <c r="G122" i="44" s="1"/>
  <c r="C122" i="45" s="1"/>
  <c r="E122" i="45" s="1"/>
  <c r="G122" i="45" s="1"/>
  <c r="C122" i="46" s="1"/>
  <c r="E122" i="46" s="1"/>
  <c r="G122" i="46" s="1"/>
  <c r="C122" i="44"/>
  <c r="C60" i="44"/>
  <c r="E60" i="44" s="1"/>
  <c r="G60" i="44" s="1"/>
  <c r="C60" i="45" s="1"/>
  <c r="E60" i="45" s="1"/>
  <c r="G60" i="45" s="1"/>
  <c r="C60" i="46" s="1"/>
  <c r="E60" i="46" s="1"/>
  <c r="G60" i="46" s="1"/>
  <c r="C111" i="44"/>
  <c r="E111" i="44" s="1"/>
  <c r="G111" i="44" s="1"/>
  <c r="C111" i="45" s="1"/>
  <c r="E111" i="45" s="1"/>
  <c r="G111" i="45" s="1"/>
  <c r="C111" i="46" s="1"/>
  <c r="E111" i="46" s="1"/>
  <c r="G111" i="46" s="1"/>
  <c r="E64" i="44"/>
  <c r="G64" i="44" s="1"/>
  <c r="C64" i="45" s="1"/>
  <c r="E64" i="45" s="1"/>
  <c r="G64" i="45" s="1"/>
  <c r="C64" i="46" s="1"/>
  <c r="E64" i="46" s="1"/>
  <c r="G64" i="46" s="1"/>
  <c r="C64" i="44"/>
  <c r="E69" i="44"/>
  <c r="G69" i="44" s="1"/>
  <c r="C69" i="45" s="1"/>
  <c r="E69" i="45" s="1"/>
  <c r="G69" i="45" s="1"/>
  <c r="C69" i="46" s="1"/>
  <c r="C69" i="44"/>
  <c r="C116" i="44"/>
  <c r="E116" i="44" s="1"/>
  <c r="G116" i="44" s="1"/>
  <c r="C116" i="45" s="1"/>
  <c r="E116" i="45" s="1"/>
  <c r="G116" i="45" s="1"/>
  <c r="C116" i="46" s="1"/>
  <c r="E116" i="46" s="1"/>
  <c r="G116" i="46" s="1"/>
  <c r="C117" i="44"/>
  <c r="E117" i="44" s="1"/>
  <c r="G117" i="44" s="1"/>
  <c r="C117" i="45" s="1"/>
  <c r="E117" i="45" s="1"/>
  <c r="G117" i="45" s="1"/>
  <c r="C117" i="46" s="1"/>
  <c r="E117" i="46" s="1"/>
  <c r="G117" i="46" s="1"/>
  <c r="E59" i="44"/>
  <c r="G59" i="44" s="1"/>
  <c r="C59" i="45" s="1"/>
  <c r="E59" i="45" s="1"/>
  <c r="G59" i="45" s="1"/>
  <c r="C59" i="46" s="1"/>
  <c r="E59" i="46" s="1"/>
  <c r="G59" i="46" s="1"/>
  <c r="C59" i="44"/>
  <c r="E11" i="44"/>
  <c r="G11" i="44" s="1"/>
  <c r="C11" i="45" s="1"/>
  <c r="E11" i="45" s="1"/>
  <c r="G11" i="45" s="1"/>
  <c r="C11" i="46" s="1"/>
  <c r="E11" i="46" s="1"/>
  <c r="G11" i="46" s="1"/>
  <c r="C11" i="44"/>
  <c r="C175" i="44"/>
  <c r="E175" i="44" s="1"/>
  <c r="G175" i="44" s="1"/>
  <c r="C175" i="45" s="1"/>
  <c r="E175" i="45" s="1"/>
  <c r="G175" i="45" s="1"/>
  <c r="C175" i="46" s="1"/>
  <c r="E175" i="46" s="1"/>
  <c r="G175" i="46" s="1"/>
  <c r="C192" i="44"/>
  <c r="E192" i="44" s="1"/>
  <c r="G192" i="44" s="1"/>
  <c r="C192" i="45" s="1"/>
  <c r="E192" i="45" s="1"/>
  <c r="G192" i="45" s="1"/>
  <c r="C192" i="46" s="1"/>
  <c r="E192" i="46" s="1"/>
  <c r="G192" i="46" s="1"/>
  <c r="E171" i="44"/>
  <c r="G171" i="44" s="1"/>
  <c r="C171" i="45" s="1"/>
  <c r="E171" i="45" s="1"/>
  <c r="G171" i="45" s="1"/>
  <c r="C171" i="46" s="1"/>
  <c r="C171" i="44"/>
  <c r="E30" i="44"/>
  <c r="G30" i="44" s="1"/>
  <c r="C30" i="45" s="1"/>
  <c r="E30" i="45" s="1"/>
  <c r="G30" i="45" s="1"/>
  <c r="C30" i="46" s="1"/>
  <c r="E30" i="46" s="1"/>
  <c r="G30" i="46" s="1"/>
  <c r="C30" i="44"/>
  <c r="C210" i="44"/>
  <c r="E210" i="44" s="1"/>
  <c r="G210" i="44" s="1"/>
  <c r="C210" i="45" s="1"/>
  <c r="E210" i="45" s="1"/>
  <c r="G210" i="45" s="1"/>
  <c r="C210" i="46" s="1"/>
  <c r="E210" i="46" s="1"/>
  <c r="G210" i="46" s="1"/>
  <c r="C220" i="58"/>
  <c r="E220" i="58" s="1"/>
  <c r="G220" i="58" s="1"/>
  <c r="E49" i="43"/>
  <c r="G49" i="43" s="1"/>
  <c r="C49" i="44" s="1"/>
  <c r="E49" i="44" s="1"/>
  <c r="G49" i="44" s="1"/>
  <c r="C49" i="43"/>
  <c r="E58" i="43"/>
  <c r="G58" i="43" s="1"/>
  <c r="C58" i="43"/>
  <c r="C154" i="44"/>
  <c r="E154" i="44" s="1"/>
  <c r="G154" i="44" s="1"/>
  <c r="C154" i="45" s="1"/>
  <c r="E154" i="45" s="1"/>
  <c r="G154" i="45" s="1"/>
  <c r="C154" i="46" s="1"/>
  <c r="E154" i="46" s="1"/>
  <c r="G154" i="46" s="1"/>
  <c r="C154" i="47" s="1"/>
  <c r="C65" i="44"/>
  <c r="E65" i="44" s="1"/>
  <c r="G65" i="44" s="1"/>
  <c r="C65" i="45" s="1"/>
  <c r="E65" i="45" s="1"/>
  <c r="G65" i="45" s="1"/>
  <c r="C65" i="46" s="1"/>
  <c r="E65" i="46" s="1"/>
  <c r="G65" i="46" s="1"/>
  <c r="E99" i="44"/>
  <c r="G99" i="44" s="1"/>
  <c r="C99" i="45" s="1"/>
  <c r="E99" i="45" s="1"/>
  <c r="G99" i="45" s="1"/>
  <c r="C99" i="46" s="1"/>
  <c r="E99" i="46" s="1"/>
  <c r="G99" i="46" s="1"/>
  <c r="C99" i="44"/>
  <c r="E207" i="44"/>
  <c r="G207" i="44" s="1"/>
  <c r="C207" i="45" s="1"/>
  <c r="E207" i="45" s="1"/>
  <c r="G207" i="45" s="1"/>
  <c r="C207" i="46" s="1"/>
  <c r="E207" i="46" s="1"/>
  <c r="G207" i="46" s="1"/>
  <c r="C207" i="44"/>
  <c r="C189" i="44"/>
  <c r="E189" i="44" s="1"/>
  <c r="G189" i="44" s="1"/>
  <c r="C189" i="45" s="1"/>
  <c r="E189" i="45" s="1"/>
  <c r="G189" i="45" s="1"/>
  <c r="C189" i="46" s="1"/>
  <c r="E189" i="46" s="1"/>
  <c r="G189" i="46" s="1"/>
  <c r="C15" i="44"/>
  <c r="E15" i="44" s="1"/>
  <c r="G15" i="44" s="1"/>
  <c r="C15" i="45" s="1"/>
  <c r="E15" i="45" s="1"/>
  <c r="G15" i="45" s="1"/>
  <c r="C15" i="46" s="1"/>
  <c r="E15" i="46" s="1"/>
  <c r="G15" i="46" s="1"/>
  <c r="E15" i="47" s="1"/>
  <c r="E54" i="44"/>
  <c r="G54" i="44" s="1"/>
  <c r="C54" i="45" s="1"/>
  <c r="E54" i="45" s="1"/>
  <c r="G54" i="45" s="1"/>
  <c r="C54" i="46" s="1"/>
  <c r="E54" i="46" s="1"/>
  <c r="G54" i="46" s="1"/>
  <c r="C54" i="47" s="1"/>
  <c r="C54" i="44"/>
  <c r="E209" i="44"/>
  <c r="G209" i="44" s="1"/>
  <c r="C209" i="45" s="1"/>
  <c r="E209" i="45" s="1"/>
  <c r="G209" i="45" s="1"/>
  <c r="C209" i="46" s="1"/>
  <c r="E209" i="46" s="1"/>
  <c r="G209" i="46" s="1"/>
  <c r="C209" i="44"/>
  <c r="C194" i="44"/>
  <c r="E194" i="44" s="1"/>
  <c r="G194" i="44" s="1"/>
  <c r="C194" i="45" s="1"/>
  <c r="E194" i="45" s="1"/>
  <c r="G194" i="45" s="1"/>
  <c r="C194" i="46" s="1"/>
  <c r="E194" i="46" s="1"/>
  <c r="G194" i="46" s="1"/>
  <c r="C68" i="44"/>
  <c r="E68" i="44" s="1"/>
  <c r="G68" i="44" s="1"/>
  <c r="C68" i="45" s="1"/>
  <c r="E68" i="45" s="1"/>
  <c r="G68" i="45" s="1"/>
  <c r="C68" i="46" s="1"/>
  <c r="E68" i="46" s="1"/>
  <c r="G68" i="46" s="1"/>
  <c r="E172" i="44"/>
  <c r="G172" i="44" s="1"/>
  <c r="C172" i="45" s="1"/>
  <c r="E172" i="45" s="1"/>
  <c r="G172" i="45" s="1"/>
  <c r="C172" i="46" s="1"/>
  <c r="C172" i="44"/>
  <c r="E197" i="44"/>
  <c r="G197" i="44" s="1"/>
  <c r="C197" i="45" s="1"/>
  <c r="E197" i="45" s="1"/>
  <c r="G197" i="45" s="1"/>
  <c r="C197" i="46" s="1"/>
  <c r="C197" i="44"/>
  <c r="C208" i="44"/>
  <c r="E208" i="44" s="1"/>
  <c r="G208" i="44" s="1"/>
  <c r="C208" i="45" s="1"/>
  <c r="E208" i="45" s="1"/>
  <c r="G208" i="45" s="1"/>
  <c r="C208" i="46" s="1"/>
  <c r="E208" i="46" s="1"/>
  <c r="G208" i="46" s="1"/>
  <c r="E86" i="45"/>
  <c r="G86" i="45" s="1"/>
  <c r="C86" i="46" s="1"/>
  <c r="C86" i="45"/>
  <c r="C101" i="43"/>
  <c r="E101" i="43" s="1"/>
  <c r="G101" i="43" s="1"/>
  <c r="C183" i="43"/>
  <c r="E183" i="43" s="1"/>
  <c r="G183" i="43" s="1"/>
  <c r="C184" i="43"/>
  <c r="E184" i="43" s="1"/>
  <c r="G184" i="43" s="1"/>
  <c r="C181" i="43"/>
  <c r="E181" i="43" s="1"/>
  <c r="G181" i="43" s="1"/>
  <c r="C89" i="43"/>
  <c r="E89" i="43" s="1"/>
  <c r="G89" i="43" s="1"/>
  <c r="E24" i="43"/>
  <c r="G24" i="43" s="1"/>
  <c r="C24" i="43"/>
  <c r="E25" i="46"/>
  <c r="G25" i="46" s="1"/>
  <c r="E171" i="46"/>
  <c r="G171" i="46" s="1"/>
  <c r="E134" i="46"/>
  <c r="G134" i="46" s="1"/>
  <c r="E129" i="46"/>
  <c r="G129" i="46" s="1"/>
  <c r="E214" i="57"/>
  <c r="G214" i="57" s="1"/>
  <c r="E104" i="46"/>
  <c r="G104" i="46" s="1"/>
  <c r="E13" i="46"/>
  <c r="G13" i="46" s="1"/>
  <c r="E172" i="46"/>
  <c r="G172" i="46" s="1"/>
  <c r="E69" i="46"/>
  <c r="G69" i="46" s="1"/>
  <c r="E137" i="46"/>
  <c r="G137" i="46" s="1"/>
  <c r="E200" i="46"/>
  <c r="G200" i="46" s="1"/>
  <c r="E143" i="46"/>
  <c r="G143" i="46" s="1"/>
  <c r="E197" i="46"/>
  <c r="G197" i="46" s="1"/>
  <c r="C215" i="65"/>
  <c r="E215" i="65" s="1"/>
  <c r="G215" i="65" s="1"/>
  <c r="E212" i="64"/>
  <c r="G212" i="64" s="1"/>
  <c r="E86" i="46"/>
  <c r="G86" i="46" s="1"/>
  <c r="C86" i="47" s="1"/>
  <c r="E124" i="45"/>
  <c r="G124" i="45" s="1"/>
  <c r="C124" i="46" s="1"/>
  <c r="E57" i="46"/>
  <c r="G57" i="46" s="1"/>
  <c r="C57" i="47" s="1"/>
  <c r="C219" i="65"/>
  <c r="E219" i="65" s="1"/>
  <c r="G219" i="65" s="1"/>
  <c r="E36" i="44"/>
  <c r="G36" i="44" s="1"/>
  <c r="C36" i="45" s="1"/>
  <c r="E178" i="44"/>
  <c r="G178" i="44" s="1"/>
  <c r="C178" i="45" s="1"/>
  <c r="E151" i="44"/>
  <c r="G151" i="44" s="1"/>
  <c r="C151" i="45" s="1"/>
  <c r="E74" i="44"/>
  <c r="G74" i="44" s="1"/>
  <c r="C74" i="45" s="1"/>
  <c r="E78" i="44"/>
  <c r="G78" i="44" s="1"/>
  <c r="C78" i="45" s="1"/>
  <c r="E170" i="44"/>
  <c r="G170" i="44" s="1"/>
  <c r="C170" i="45" s="1"/>
  <c r="E97" i="44"/>
  <c r="G97" i="44" s="1"/>
  <c r="C97" i="45" s="1"/>
  <c r="E29" i="44"/>
  <c r="G29" i="44" s="1"/>
  <c r="C29" i="45" s="1"/>
  <c r="E164" i="44"/>
  <c r="G164" i="44" s="1"/>
  <c r="C164" i="45" s="1"/>
  <c r="E50" i="44"/>
  <c r="G50" i="44" s="1"/>
  <c r="C50" i="45" s="1"/>
  <c r="E26" i="44"/>
  <c r="G26" i="44" s="1"/>
  <c r="C26" i="45" s="1"/>
  <c r="E48" i="44"/>
  <c r="G48" i="44" s="1"/>
  <c r="C48" i="45" s="1"/>
  <c r="E35" i="44"/>
  <c r="G35" i="44" s="1"/>
  <c r="C35" i="45" s="1"/>
  <c r="E66" i="44"/>
  <c r="G66" i="44" s="1"/>
  <c r="C66" i="45" s="1"/>
  <c r="E41" i="44"/>
  <c r="G41" i="44" s="1"/>
  <c r="C41" i="45" s="1"/>
  <c r="E85" i="44"/>
  <c r="G85" i="44" s="1"/>
  <c r="C85" i="45" s="1"/>
  <c r="E62" i="44"/>
  <c r="G62" i="44" s="1"/>
  <c r="C62" i="45" s="1"/>
  <c r="E150" i="44"/>
  <c r="G150" i="44" s="1"/>
  <c r="C150" i="45" s="1"/>
  <c r="E23" i="44"/>
  <c r="G23" i="44" s="1"/>
  <c r="C23" i="45" s="1"/>
  <c r="E92" i="44"/>
  <c r="G92" i="44" s="1"/>
  <c r="C92" i="45" s="1"/>
  <c r="E179" i="44"/>
  <c r="G179" i="44" s="1"/>
  <c r="C179" i="45" s="1"/>
  <c r="E190" i="44"/>
  <c r="G190" i="44" s="1"/>
  <c r="C190" i="45" s="1"/>
  <c r="E152" i="44"/>
  <c r="G152" i="44" s="1"/>
  <c r="C152" i="45" s="1"/>
  <c r="E102" i="44"/>
  <c r="G102" i="44" s="1"/>
  <c r="C102" i="45" s="1"/>
  <c r="E88" i="44"/>
  <c r="G88" i="44" s="1"/>
  <c r="C88" i="45" s="1"/>
  <c r="E71" i="44"/>
  <c r="G71" i="44" s="1"/>
  <c r="C71" i="45" s="1"/>
  <c r="E70" i="44"/>
  <c r="G70" i="44" s="1"/>
  <c r="C70" i="45" s="1"/>
  <c r="E67" i="44"/>
  <c r="G67" i="44" s="1"/>
  <c r="C67" i="45" s="1"/>
  <c r="E63" i="44"/>
  <c r="G63" i="44" s="1"/>
  <c r="C63" i="45" s="1"/>
  <c r="E61" i="44"/>
  <c r="G61" i="44" s="1"/>
  <c r="C61" i="45" s="1"/>
  <c r="E44" i="44"/>
  <c r="G44" i="44" s="1"/>
  <c r="C44" i="45" s="1"/>
  <c r="E43" i="44"/>
  <c r="G43" i="44" s="1"/>
  <c r="C43" i="45" s="1"/>
  <c r="E19" i="44"/>
  <c r="G19" i="44" s="1"/>
  <c r="C19" i="45" s="1"/>
  <c r="E14" i="44"/>
  <c r="G14" i="44" s="1"/>
  <c r="C14" i="45" s="1"/>
  <c r="E12" i="44"/>
  <c r="G12" i="44" s="1"/>
  <c r="C12" i="45" s="1"/>
  <c r="E40" i="43"/>
  <c r="G40" i="43" s="1"/>
  <c r="C40" i="44" s="1"/>
  <c r="E38" i="43"/>
  <c r="G38" i="43" s="1"/>
  <c r="C38" i="44" s="1"/>
  <c r="E47" i="43"/>
  <c r="G47" i="43" s="1"/>
  <c r="C47" i="44" s="1"/>
  <c r="E34" i="43"/>
  <c r="G34" i="43" s="1"/>
  <c r="C34" i="44" s="1"/>
  <c r="E39" i="43"/>
  <c r="G39" i="43" s="1"/>
  <c r="C39" i="44" s="1"/>
  <c r="E106" i="43"/>
  <c r="G106" i="43" s="1"/>
  <c r="C106" i="44" s="1"/>
  <c r="E81" i="43"/>
  <c r="G81" i="43" s="1"/>
  <c r="C81" i="44" s="1"/>
  <c r="E46" i="43"/>
  <c r="G46" i="43" s="1"/>
  <c r="C46" i="44" s="1"/>
  <c r="E87" i="43"/>
  <c r="G87" i="43" s="1"/>
  <c r="C87" i="44" s="1"/>
  <c r="E93" i="43"/>
  <c r="G93" i="43" s="1"/>
  <c r="C93" i="44" s="1"/>
  <c r="E73" i="43"/>
  <c r="G73" i="43" s="1"/>
  <c r="C73" i="44" s="1"/>
  <c r="E79" i="43"/>
  <c r="G79" i="43" s="1"/>
  <c r="C79" i="44" s="1"/>
  <c r="E42" i="43"/>
  <c r="G42" i="43" s="1"/>
  <c r="C42" i="44" s="1"/>
  <c r="E77" i="43"/>
  <c r="G77" i="43" s="1"/>
  <c r="C77" i="44" s="1"/>
  <c r="E6" i="43"/>
  <c r="G6" i="43" s="1"/>
  <c r="C6" i="44" s="1"/>
  <c r="E82" i="43"/>
  <c r="G82" i="43" s="1"/>
  <c r="C82" i="44" s="1"/>
  <c r="E22" i="43"/>
  <c r="G22" i="43" s="1"/>
  <c r="C22" i="44" s="1"/>
  <c r="E37" i="43"/>
  <c r="G37" i="43" s="1"/>
  <c r="C37" i="44" s="1"/>
  <c r="E17" i="43"/>
  <c r="G17" i="43" s="1"/>
  <c r="C17" i="44" s="1"/>
  <c r="C208" i="47" l="1"/>
  <c r="E208" i="47" s="1"/>
  <c r="G208" i="47" s="1"/>
  <c r="C208" i="48" s="1"/>
  <c r="C209" i="47"/>
  <c r="E209" i="47" s="1"/>
  <c r="G209" i="47" s="1"/>
  <c r="C209" i="48" s="1"/>
  <c r="C99" i="47"/>
  <c r="E99" i="47" s="1"/>
  <c r="G99" i="47" s="1"/>
  <c r="C99" i="48" s="1"/>
  <c r="E11" i="47"/>
  <c r="C11" i="47"/>
  <c r="C173" i="47"/>
  <c r="E173" i="47" s="1"/>
  <c r="G173" i="47" s="1"/>
  <c r="C173" i="48" s="1"/>
  <c r="C117" i="47"/>
  <c r="E117" i="47" s="1"/>
  <c r="G117" i="47" s="1"/>
  <c r="C117" i="48" s="1"/>
  <c r="C51" i="44"/>
  <c r="E51" i="44" s="1"/>
  <c r="G51" i="44" s="1"/>
  <c r="E188" i="47"/>
  <c r="C188" i="47"/>
  <c r="C176" i="47"/>
  <c r="E176" i="47" s="1"/>
  <c r="G176" i="47" s="1"/>
  <c r="C176" i="48" s="1"/>
  <c r="C136" i="47"/>
  <c r="E136" i="47" s="1"/>
  <c r="G136" i="47" s="1"/>
  <c r="C136" i="48" s="1"/>
  <c r="C110" i="47"/>
  <c r="E110" i="47" s="1"/>
  <c r="G110" i="47" s="1"/>
  <c r="C110" i="48" s="1"/>
  <c r="E139" i="47"/>
  <c r="C139" i="47"/>
  <c r="C83" i="47"/>
  <c r="E83" i="47" s="1"/>
  <c r="G83" i="47" s="1"/>
  <c r="C83" i="48" s="1"/>
  <c r="C105" i="47"/>
  <c r="E105" i="47" s="1"/>
  <c r="G105" i="47" s="1"/>
  <c r="C105" i="48" s="1"/>
  <c r="C185" i="47"/>
  <c r="E185" i="47" s="1"/>
  <c r="G185" i="47" s="1"/>
  <c r="C185" i="48" s="1"/>
  <c r="E149" i="47"/>
  <c r="C149" i="47"/>
  <c r="C187" i="47"/>
  <c r="E187" i="47" s="1"/>
  <c r="G187" i="47" s="1"/>
  <c r="C187" i="48" s="1"/>
  <c r="C96" i="47"/>
  <c r="E96" i="47" s="1"/>
  <c r="G96" i="47" s="1"/>
  <c r="C96" i="48" s="1"/>
  <c r="C64" i="47"/>
  <c r="E64" i="47" s="1"/>
  <c r="G64" i="47" s="1"/>
  <c r="C64" i="48" s="1"/>
  <c r="E107" i="44"/>
  <c r="G107" i="44" s="1"/>
  <c r="C107" i="44"/>
  <c r="C189" i="47"/>
  <c r="E189" i="47" s="1"/>
  <c r="G189" i="47" s="1"/>
  <c r="C189" i="48" s="1"/>
  <c r="C116" i="47"/>
  <c r="E116" i="47" s="1"/>
  <c r="G116" i="47" s="1"/>
  <c r="C116" i="48" s="1"/>
  <c r="C122" i="47"/>
  <c r="E122" i="47" s="1"/>
  <c r="G122" i="47" s="1"/>
  <c r="C122" i="48" s="1"/>
  <c r="E167" i="45"/>
  <c r="G167" i="45" s="1"/>
  <c r="C167" i="45"/>
  <c r="C33" i="47"/>
  <c r="E33" i="47" s="1"/>
  <c r="G33" i="47" s="1"/>
  <c r="C33" i="48" s="1"/>
  <c r="C76" i="47"/>
  <c r="E76" i="47" s="1"/>
  <c r="G76" i="47" s="1"/>
  <c r="C76" i="48" s="1"/>
  <c r="C8" i="47"/>
  <c r="E8" i="47" s="1"/>
  <c r="G8" i="47" s="1"/>
  <c r="C8" i="48" s="1"/>
  <c r="E16" i="47"/>
  <c r="C16" i="47"/>
  <c r="C84" i="47"/>
  <c r="E84" i="47" s="1"/>
  <c r="G84" i="47" s="1"/>
  <c r="C84" i="48" s="1"/>
  <c r="C126" i="47"/>
  <c r="E126" i="47" s="1"/>
  <c r="G126" i="47" s="1"/>
  <c r="C126" i="48" s="1"/>
  <c r="C94" i="47"/>
  <c r="E94" i="47" s="1"/>
  <c r="G94" i="47" s="1"/>
  <c r="C94" i="48" s="1"/>
  <c r="E103" i="47"/>
  <c r="C103" i="47"/>
  <c r="C72" i="47"/>
  <c r="E72" i="47" s="1"/>
  <c r="G72" i="47" s="1"/>
  <c r="C72" i="48" s="1"/>
  <c r="C32" i="47"/>
  <c r="E32" i="47" s="1"/>
  <c r="G32" i="47" s="1"/>
  <c r="C32" i="48" s="1"/>
  <c r="C130" i="47"/>
  <c r="E130" i="47" s="1"/>
  <c r="G130" i="47" s="1"/>
  <c r="C130" i="48" s="1"/>
  <c r="E100" i="47"/>
  <c r="C100" i="47"/>
  <c r="C192" i="47"/>
  <c r="E192" i="47" s="1"/>
  <c r="G192" i="47" s="1"/>
  <c r="C192" i="48" s="1"/>
  <c r="C114" i="47"/>
  <c r="E114" i="47" s="1"/>
  <c r="G114" i="47" s="1"/>
  <c r="C114" i="48" s="1"/>
  <c r="C191" i="47"/>
  <c r="E191" i="47" s="1"/>
  <c r="G191" i="47" s="1"/>
  <c r="C191" i="48" s="1"/>
  <c r="E7" i="47"/>
  <c r="C7" i="47"/>
  <c r="C121" i="47"/>
  <c r="E121" i="47" s="1"/>
  <c r="G121" i="47" s="1"/>
  <c r="C121" i="48" s="1"/>
  <c r="C45" i="45"/>
  <c r="E45" i="45" s="1"/>
  <c r="G45" i="45" s="1"/>
  <c r="C45" i="46" s="1"/>
  <c r="E45" i="46" s="1"/>
  <c r="G45" i="46" s="1"/>
  <c r="C160" i="47"/>
  <c r="E160" i="47" s="1"/>
  <c r="G160" i="47" s="1"/>
  <c r="C160" i="48" s="1"/>
  <c r="E206" i="47"/>
  <c r="C206" i="47"/>
  <c r="C120" i="47"/>
  <c r="E120" i="47" s="1"/>
  <c r="G120" i="47" s="1"/>
  <c r="C120" i="48" s="1"/>
  <c r="C195" i="47"/>
  <c r="E195" i="47" s="1"/>
  <c r="G195" i="47" s="1"/>
  <c r="C195" i="48" s="1"/>
  <c r="C194" i="47"/>
  <c r="E194" i="47" s="1"/>
  <c r="G194" i="47" s="1"/>
  <c r="C194" i="48" s="1"/>
  <c r="E207" i="47"/>
  <c r="C207" i="47"/>
  <c r="C175" i="47"/>
  <c r="E175" i="47" s="1"/>
  <c r="G175" i="47" s="1"/>
  <c r="C175" i="48" s="1"/>
  <c r="C53" i="44"/>
  <c r="E53" i="44" s="1"/>
  <c r="G53" i="44" s="1"/>
  <c r="C132" i="47"/>
  <c r="E132" i="47" s="1"/>
  <c r="G132" i="47" s="1"/>
  <c r="C132" i="48" s="1"/>
  <c r="E182" i="47"/>
  <c r="C182" i="47"/>
  <c r="C118" i="47"/>
  <c r="E118" i="47" s="1"/>
  <c r="G118" i="47" s="1"/>
  <c r="C118" i="48" s="1"/>
  <c r="E163" i="47"/>
  <c r="C163" i="47"/>
  <c r="C131" i="47"/>
  <c r="E131" i="47" s="1"/>
  <c r="G131" i="47" s="1"/>
  <c r="C131" i="48" s="1"/>
  <c r="E91" i="47"/>
  <c r="C91" i="47"/>
  <c r="C10" i="47"/>
  <c r="E10" i="47" s="1"/>
  <c r="G10" i="47" s="1"/>
  <c r="C10" i="48" s="1"/>
  <c r="E148" i="47"/>
  <c r="C148" i="47"/>
  <c r="C138" i="47"/>
  <c r="E138" i="47" s="1"/>
  <c r="G138" i="47" s="1"/>
  <c r="C138" i="48" s="1"/>
  <c r="E109" i="46"/>
  <c r="G109" i="46" s="1"/>
  <c r="C109" i="47" s="1"/>
  <c r="E109" i="47" s="1"/>
  <c r="C109" i="46"/>
  <c r="C205" i="47"/>
  <c r="E205" i="47" s="1"/>
  <c r="G205" i="47" s="1"/>
  <c r="C205" i="48" s="1"/>
  <c r="E201" i="47"/>
  <c r="C201" i="47"/>
  <c r="C95" i="47"/>
  <c r="E95" i="47" s="1"/>
  <c r="G95" i="47" s="1"/>
  <c r="C95" i="48" s="1"/>
  <c r="E68" i="47"/>
  <c r="C68" i="47"/>
  <c r="E196" i="44"/>
  <c r="G196" i="44" s="1"/>
  <c r="C196" i="44"/>
  <c r="E220" i="59"/>
  <c r="G220" i="59" s="1"/>
  <c r="C220" i="59"/>
  <c r="C135" i="47"/>
  <c r="E135" i="47" s="1"/>
  <c r="G135" i="47" s="1"/>
  <c r="C135" i="48" s="1"/>
  <c r="C27" i="44"/>
  <c r="E27" i="44" s="1"/>
  <c r="G27" i="44" s="1"/>
  <c r="C27" i="45" s="1"/>
  <c r="E27" i="45" s="1"/>
  <c r="G27" i="45" s="1"/>
  <c r="C27" i="46" s="1"/>
  <c r="E27" i="46" s="1"/>
  <c r="G27" i="46" s="1"/>
  <c r="C27" i="47" s="1"/>
  <c r="E174" i="47"/>
  <c r="C174" i="47"/>
  <c r="E177" i="47"/>
  <c r="C177" i="47"/>
  <c r="C204" i="47"/>
  <c r="E204" i="47" s="1"/>
  <c r="G204" i="47" s="1"/>
  <c r="C204" i="48" s="1"/>
  <c r="C28" i="47"/>
  <c r="E28" i="47" s="1"/>
  <c r="G28" i="47" s="1"/>
  <c r="C28" i="48" s="1"/>
  <c r="E90" i="47"/>
  <c r="C90" i="47"/>
  <c r="E127" i="47"/>
  <c r="C127" i="47"/>
  <c r="C115" i="47"/>
  <c r="E115" i="47" s="1"/>
  <c r="G115" i="47" s="1"/>
  <c r="C115" i="48" s="1"/>
  <c r="C141" i="47"/>
  <c r="E141" i="47" s="1"/>
  <c r="G141" i="47" s="1"/>
  <c r="C141" i="48" s="1"/>
  <c r="E112" i="47"/>
  <c r="C112" i="47"/>
  <c r="E180" i="47"/>
  <c r="C180" i="47"/>
  <c r="C155" i="47"/>
  <c r="E155" i="47" s="1"/>
  <c r="G155" i="47" s="1"/>
  <c r="C155" i="48" s="1"/>
  <c r="C18" i="47"/>
  <c r="E18" i="47" s="1"/>
  <c r="G18" i="47" s="1"/>
  <c r="C18" i="48" s="1"/>
  <c r="E56" i="44"/>
  <c r="G56" i="44" s="1"/>
  <c r="C56" i="44"/>
  <c r="E108" i="47"/>
  <c r="C108" i="47"/>
  <c r="C166" i="47"/>
  <c r="E166" i="47" s="1"/>
  <c r="G166" i="47" s="1"/>
  <c r="C166" i="48" s="1"/>
  <c r="C161" i="47"/>
  <c r="E161" i="47" s="1"/>
  <c r="G161" i="47" s="1"/>
  <c r="C161" i="48" s="1"/>
  <c r="E133" i="47"/>
  <c r="C133" i="47"/>
  <c r="E146" i="47"/>
  <c r="C146" i="47"/>
  <c r="C221" i="59"/>
  <c r="E221" i="59" s="1"/>
  <c r="G221" i="59" s="1"/>
  <c r="C128" i="47"/>
  <c r="E128" i="47" s="1"/>
  <c r="G128" i="47" s="1"/>
  <c r="C128" i="48" s="1"/>
  <c r="E210" i="47"/>
  <c r="C210" i="47"/>
  <c r="C31" i="44"/>
  <c r="E31" i="44" s="1"/>
  <c r="G31" i="44" s="1"/>
  <c r="C31" i="45" s="1"/>
  <c r="E31" i="45" s="1"/>
  <c r="G31" i="45" s="1"/>
  <c r="C21" i="46"/>
  <c r="E21" i="46" s="1"/>
  <c r="G21" i="46" s="1"/>
  <c r="C21" i="47" s="1"/>
  <c r="E21" i="47" s="1"/>
  <c r="G21" i="47" s="1"/>
  <c r="C21" i="48" s="1"/>
  <c r="C113" i="47"/>
  <c r="E113" i="47" s="1"/>
  <c r="G113" i="47" s="1"/>
  <c r="C113" i="48" s="1"/>
  <c r="E65" i="47"/>
  <c r="C65" i="47"/>
  <c r="C111" i="47"/>
  <c r="E111" i="47" s="1"/>
  <c r="G111" i="47" s="1"/>
  <c r="C111" i="48" s="1"/>
  <c r="C75" i="44"/>
  <c r="E75" i="44" s="1"/>
  <c r="G75" i="44" s="1"/>
  <c r="E9" i="47"/>
  <c r="C9" i="47"/>
  <c r="E169" i="47"/>
  <c r="C169" i="47"/>
  <c r="C157" i="47"/>
  <c r="E157" i="47" s="1"/>
  <c r="G157" i="47" s="1"/>
  <c r="C157" i="48" s="1"/>
  <c r="C144" i="47"/>
  <c r="E144" i="47" s="1"/>
  <c r="G144" i="47" s="1"/>
  <c r="C144" i="48" s="1"/>
  <c r="E165" i="47"/>
  <c r="C165" i="47"/>
  <c r="E159" i="47"/>
  <c r="C159" i="47"/>
  <c r="C147" i="47"/>
  <c r="E147" i="47" s="1"/>
  <c r="G147" i="47" s="1"/>
  <c r="C147" i="48" s="1"/>
  <c r="C158" i="47"/>
  <c r="E158" i="47" s="1"/>
  <c r="G158" i="47" s="1"/>
  <c r="C158" i="48" s="1"/>
  <c r="E80" i="47"/>
  <c r="C80" i="47"/>
  <c r="E186" i="47"/>
  <c r="C186" i="47"/>
  <c r="C30" i="47"/>
  <c r="E30" i="47" s="1"/>
  <c r="G30" i="47" s="1"/>
  <c r="C30" i="48" s="1"/>
  <c r="C59" i="47"/>
  <c r="E59" i="47" s="1"/>
  <c r="G59" i="47" s="1"/>
  <c r="C59" i="48" s="1"/>
  <c r="E60" i="47"/>
  <c r="C60" i="47"/>
  <c r="E199" i="44"/>
  <c r="G199" i="44" s="1"/>
  <c r="C199" i="44"/>
  <c r="C119" i="47"/>
  <c r="E119" i="47" s="1"/>
  <c r="G119" i="47" s="1"/>
  <c r="C119" i="48" s="1"/>
  <c r="C203" i="47"/>
  <c r="E203" i="47" s="1"/>
  <c r="G203" i="47" s="1"/>
  <c r="C203" i="48" s="1"/>
  <c r="C145" i="47"/>
  <c r="E145" i="47" s="1"/>
  <c r="G145" i="47" s="1"/>
  <c r="C145" i="48" s="1"/>
  <c r="E125" i="47"/>
  <c r="C125" i="47"/>
  <c r="C162" i="47"/>
  <c r="E162" i="47" s="1"/>
  <c r="G162" i="47" s="1"/>
  <c r="C162" i="48" s="1"/>
  <c r="C55" i="47"/>
  <c r="E55" i="47" s="1"/>
  <c r="G55" i="47" s="1"/>
  <c r="C55" i="48" s="1"/>
  <c r="E55" i="48" s="1"/>
  <c r="G55" i="48" s="1"/>
  <c r="C55" i="49" s="1"/>
  <c r="E98" i="47"/>
  <c r="C98" i="47"/>
  <c r="E202" i="47"/>
  <c r="C202" i="47"/>
  <c r="C123" i="47"/>
  <c r="E123" i="47" s="1"/>
  <c r="G123" i="47" s="1"/>
  <c r="C123" i="48" s="1"/>
  <c r="C20" i="47"/>
  <c r="E20" i="47" s="1"/>
  <c r="G20" i="47" s="1"/>
  <c r="C20" i="48" s="1"/>
  <c r="C52" i="45"/>
  <c r="E52" i="45" s="1"/>
  <c r="G52" i="45" s="1"/>
  <c r="E172" i="47"/>
  <c r="C172" i="47"/>
  <c r="C137" i="47"/>
  <c r="E137" i="47" s="1"/>
  <c r="G137" i="47" s="1"/>
  <c r="C137" i="48" s="1"/>
  <c r="C197" i="47"/>
  <c r="E197" i="47" s="1"/>
  <c r="G197" i="47" s="1"/>
  <c r="C197" i="48" s="1"/>
  <c r="C104" i="47"/>
  <c r="E104" i="47" s="1"/>
  <c r="G104" i="47" s="1"/>
  <c r="C104" i="48" s="1"/>
  <c r="E25" i="47"/>
  <c r="C25" i="47"/>
  <c r="C214" i="58"/>
  <c r="E214" i="58" s="1"/>
  <c r="G214" i="58" s="1"/>
  <c r="C214" i="59" s="1"/>
  <c r="E214" i="59" s="1"/>
  <c r="G214" i="59" s="1"/>
  <c r="C69" i="47"/>
  <c r="E69" i="47" s="1"/>
  <c r="G69" i="47" s="1"/>
  <c r="C69" i="48" s="1"/>
  <c r="C13" i="47"/>
  <c r="E13" i="47" s="1"/>
  <c r="G13" i="47" s="1"/>
  <c r="C13" i="48" s="1"/>
  <c r="E134" i="47"/>
  <c r="C134" i="47"/>
  <c r="C129" i="47"/>
  <c r="E129" i="47" s="1"/>
  <c r="G129" i="47" s="1"/>
  <c r="C129" i="48" s="1"/>
  <c r="C200" i="47"/>
  <c r="E200" i="47" s="1"/>
  <c r="G200" i="47" s="1"/>
  <c r="C200" i="48" s="1"/>
  <c r="C58" i="44"/>
  <c r="E58" i="44" s="1"/>
  <c r="G58" i="44" s="1"/>
  <c r="E143" i="47"/>
  <c r="C143" i="47"/>
  <c r="C171" i="47"/>
  <c r="E171" i="47" s="1"/>
  <c r="G171" i="47" s="1"/>
  <c r="C171" i="48" s="1"/>
  <c r="C140" i="44"/>
  <c r="E140" i="44" s="1"/>
  <c r="G140" i="44" s="1"/>
  <c r="C140" i="45" s="1"/>
  <c r="E140" i="45" s="1"/>
  <c r="G140" i="45" s="1"/>
  <c r="C198" i="44"/>
  <c r="E198" i="44" s="1"/>
  <c r="G198" i="44" s="1"/>
  <c r="C198" i="45" s="1"/>
  <c r="E198" i="45" s="1"/>
  <c r="G198" i="45" s="1"/>
  <c r="C198" i="46" s="1"/>
  <c r="E198" i="46" s="1"/>
  <c r="G198" i="46" s="1"/>
  <c r="C198" i="47" s="1"/>
  <c r="C49" i="45"/>
  <c r="E49" i="45" s="1"/>
  <c r="G49" i="45" s="1"/>
  <c r="C101" i="44"/>
  <c r="E101" i="44" s="1"/>
  <c r="G101" i="44" s="1"/>
  <c r="C183" i="44"/>
  <c r="E183" i="44" s="1"/>
  <c r="G183" i="44" s="1"/>
  <c r="C184" i="44"/>
  <c r="E184" i="44" s="1"/>
  <c r="G184" i="44" s="1"/>
  <c r="C181" i="44"/>
  <c r="E181" i="44" s="1"/>
  <c r="G181" i="44" s="1"/>
  <c r="C89" i="44"/>
  <c r="E89" i="44" s="1"/>
  <c r="G89" i="44" s="1"/>
  <c r="C24" i="44"/>
  <c r="E24" i="44" s="1"/>
  <c r="G24" i="44" s="1"/>
  <c r="E142" i="48"/>
  <c r="G142" i="48" s="1"/>
  <c r="E153" i="47"/>
  <c r="E54" i="47"/>
  <c r="G108" i="47"/>
  <c r="C108" i="48" s="1"/>
  <c r="G146" i="47"/>
  <c r="C146" i="48" s="1"/>
  <c r="C212" i="65"/>
  <c r="E212" i="65" s="1"/>
  <c r="G212" i="65" s="1"/>
  <c r="E193" i="47"/>
  <c r="E213" i="63"/>
  <c r="G213" i="63" s="1"/>
  <c r="C213" i="64" s="1"/>
  <c r="E124" i="46"/>
  <c r="G124" i="46" s="1"/>
  <c r="C124" i="47" s="1"/>
  <c r="E211" i="64"/>
  <c r="G211" i="64" s="1"/>
  <c r="E156" i="47"/>
  <c r="G201" i="47"/>
  <c r="C201" i="48" s="1"/>
  <c r="G15" i="47"/>
  <c r="C15" i="48" s="1"/>
  <c r="G139" i="47"/>
  <c r="C139" i="48" s="1"/>
  <c r="G206" i="47"/>
  <c r="C206" i="48" s="1"/>
  <c r="E14" i="45"/>
  <c r="G14" i="45" s="1"/>
  <c r="C14" i="46" s="1"/>
  <c r="E71" i="45"/>
  <c r="G71" i="45" s="1"/>
  <c r="C71" i="46" s="1"/>
  <c r="E23" i="45"/>
  <c r="G23" i="45" s="1"/>
  <c r="C23" i="46" s="1"/>
  <c r="E74" i="45"/>
  <c r="G74" i="45" s="1"/>
  <c r="C74" i="46" s="1"/>
  <c r="G109" i="47"/>
  <c r="C109" i="48" s="1"/>
  <c r="G103" i="47"/>
  <c r="C103" i="48" s="1"/>
  <c r="G172" i="47"/>
  <c r="C172" i="48" s="1"/>
  <c r="G143" i="47"/>
  <c r="C143" i="48" s="1"/>
  <c r="G186" i="47"/>
  <c r="C186" i="48" s="1"/>
  <c r="G202" i="47"/>
  <c r="C202" i="48" s="1"/>
  <c r="G65" i="47"/>
  <c r="C65" i="48" s="1"/>
  <c r="E88" i="45"/>
  <c r="G88" i="45" s="1"/>
  <c r="C88" i="46" s="1"/>
  <c r="E26" i="45"/>
  <c r="G26" i="45" s="1"/>
  <c r="C26" i="46" s="1"/>
  <c r="E151" i="45"/>
  <c r="G151" i="45" s="1"/>
  <c r="C151" i="46" s="1"/>
  <c r="E57" i="47"/>
  <c r="E86" i="47"/>
  <c r="E154" i="47"/>
  <c r="G80" i="47"/>
  <c r="C80" i="48" s="1"/>
  <c r="G90" i="47"/>
  <c r="C90" i="48" s="1"/>
  <c r="G188" i="47"/>
  <c r="C188" i="48" s="1"/>
  <c r="E43" i="45"/>
  <c r="G43" i="45" s="1"/>
  <c r="C43" i="46" s="1"/>
  <c r="E102" i="45"/>
  <c r="G102" i="45" s="1"/>
  <c r="C102" i="46" s="1"/>
  <c r="E50" i="45"/>
  <c r="G50" i="45" s="1"/>
  <c r="C50" i="46" s="1"/>
  <c r="G91" i="47"/>
  <c r="C91" i="48" s="1"/>
  <c r="G7" i="47"/>
  <c r="C7" i="48" s="1"/>
  <c r="E44" i="45"/>
  <c r="G44" i="45" s="1"/>
  <c r="C44" i="46" s="1"/>
  <c r="E152" i="45"/>
  <c r="G152" i="45" s="1"/>
  <c r="C152" i="46" s="1"/>
  <c r="E85" i="45"/>
  <c r="G85" i="45" s="1"/>
  <c r="C85" i="46" s="1"/>
  <c r="E36" i="45"/>
  <c r="G36" i="45" s="1"/>
  <c r="C36" i="46" s="1"/>
  <c r="G9" i="47"/>
  <c r="C9" i="48" s="1"/>
  <c r="G134" i="47"/>
  <c r="C134" i="48" s="1"/>
  <c r="G177" i="47"/>
  <c r="C177" i="48" s="1"/>
  <c r="G163" i="47"/>
  <c r="C163" i="48" s="1"/>
  <c r="G174" i="47"/>
  <c r="C174" i="48" s="1"/>
  <c r="E29" i="45"/>
  <c r="G29" i="45" s="1"/>
  <c r="C29" i="46" s="1"/>
  <c r="G16" i="47"/>
  <c r="C16" i="48" s="1"/>
  <c r="G125" i="47"/>
  <c r="C125" i="48" s="1"/>
  <c r="G68" i="47"/>
  <c r="C68" i="48" s="1"/>
  <c r="G207" i="47"/>
  <c r="C207" i="48" s="1"/>
  <c r="G180" i="47"/>
  <c r="C180" i="48" s="1"/>
  <c r="G112" i="47"/>
  <c r="C112" i="48" s="1"/>
  <c r="G98" i="47"/>
  <c r="C98" i="48" s="1"/>
  <c r="G100" i="47"/>
  <c r="C100" i="48" s="1"/>
  <c r="E63" i="45"/>
  <c r="G63" i="45" s="1"/>
  <c r="C63" i="46" s="1"/>
  <c r="E179" i="45"/>
  <c r="G179" i="45" s="1"/>
  <c r="C179" i="46" s="1"/>
  <c r="E97" i="45"/>
  <c r="G97" i="45" s="1"/>
  <c r="C97" i="46" s="1"/>
  <c r="G210" i="47"/>
  <c r="C210" i="48" s="1"/>
  <c r="G182" i="47"/>
  <c r="C182" i="48" s="1"/>
  <c r="G165" i="47"/>
  <c r="C165" i="48" s="1"/>
  <c r="G148" i="47"/>
  <c r="C148" i="48" s="1"/>
  <c r="G11" i="47"/>
  <c r="C11" i="48" s="1"/>
  <c r="G25" i="47"/>
  <c r="C25" i="48" s="1"/>
  <c r="G149" i="47"/>
  <c r="C149" i="48" s="1"/>
  <c r="E92" i="45"/>
  <c r="G92" i="45" s="1"/>
  <c r="C92" i="46" s="1"/>
  <c r="E170" i="45"/>
  <c r="G170" i="45" s="1"/>
  <c r="C170" i="46" s="1"/>
  <c r="G127" i="47"/>
  <c r="C127" i="48" s="1"/>
  <c r="G169" i="47"/>
  <c r="C169" i="48" s="1"/>
  <c r="G60" i="47"/>
  <c r="C60" i="48" s="1"/>
  <c r="G133" i="47"/>
  <c r="C133" i="48" s="1"/>
  <c r="E70" i="45"/>
  <c r="G70" i="45" s="1"/>
  <c r="C70" i="46" s="1"/>
  <c r="E48" i="45"/>
  <c r="G48" i="45" s="1"/>
  <c r="C48" i="46" s="1"/>
  <c r="E78" i="45"/>
  <c r="G78" i="45" s="1"/>
  <c r="C78" i="46" s="1"/>
  <c r="E178" i="45"/>
  <c r="G178" i="45" s="1"/>
  <c r="C178" i="46" s="1"/>
  <c r="E168" i="47"/>
  <c r="G159" i="47"/>
  <c r="C159" i="48" s="1"/>
  <c r="E190" i="45"/>
  <c r="G190" i="45" s="1"/>
  <c r="C190" i="46" s="1"/>
  <c r="E150" i="45"/>
  <c r="G150" i="45" s="1"/>
  <c r="C150" i="46" s="1"/>
  <c r="E164" i="45"/>
  <c r="G164" i="45" s="1"/>
  <c r="C164" i="46" s="1"/>
  <c r="E67" i="45"/>
  <c r="G67" i="45" s="1"/>
  <c r="C67" i="46" s="1"/>
  <c r="E66" i="45"/>
  <c r="G66" i="45" s="1"/>
  <c r="C66" i="46" s="1"/>
  <c r="E62" i="45"/>
  <c r="G62" i="45" s="1"/>
  <c r="C62" i="46" s="1"/>
  <c r="E61" i="45"/>
  <c r="G61" i="45" s="1"/>
  <c r="C61" i="46" s="1"/>
  <c r="E41" i="45"/>
  <c r="G41" i="45" s="1"/>
  <c r="C41" i="46" s="1"/>
  <c r="E35" i="45"/>
  <c r="G35" i="45" s="1"/>
  <c r="C35" i="46" s="1"/>
  <c r="E19" i="45"/>
  <c r="G19" i="45" s="1"/>
  <c r="C19" i="46" s="1"/>
  <c r="E12" i="45"/>
  <c r="G12" i="45" s="1"/>
  <c r="C12" i="46" s="1"/>
  <c r="E42" i="44"/>
  <c r="G42" i="44" s="1"/>
  <c r="C42" i="45" s="1"/>
  <c r="E39" i="44"/>
  <c r="G39" i="44" s="1"/>
  <c r="C39" i="45" s="1"/>
  <c r="E17" i="44"/>
  <c r="G17" i="44" s="1"/>
  <c r="C17" i="45" s="1"/>
  <c r="E47" i="44"/>
  <c r="G47" i="44" s="1"/>
  <c r="C47" i="45" s="1"/>
  <c r="E22" i="44"/>
  <c r="G22" i="44" s="1"/>
  <c r="C22" i="45" s="1"/>
  <c r="E40" i="44"/>
  <c r="G40" i="44" s="1"/>
  <c r="C40" i="45" s="1"/>
  <c r="E106" i="44"/>
  <c r="G106" i="44" s="1"/>
  <c r="C106" i="45" s="1"/>
  <c r="E87" i="44"/>
  <c r="G87" i="44" s="1"/>
  <c r="C87" i="45" s="1"/>
  <c r="E93" i="44"/>
  <c r="G93" i="44" s="1"/>
  <c r="C93" i="45" s="1"/>
  <c r="E82" i="44"/>
  <c r="G82" i="44" s="1"/>
  <c r="C82" i="45" s="1"/>
  <c r="E81" i="44"/>
  <c r="G81" i="44" s="1"/>
  <c r="C81" i="45" s="1"/>
  <c r="E79" i="44"/>
  <c r="G79" i="44" s="1"/>
  <c r="C79" i="45" s="1"/>
  <c r="E77" i="44"/>
  <c r="G77" i="44" s="1"/>
  <c r="C77" i="45" s="1"/>
  <c r="E73" i="44"/>
  <c r="G73" i="44" s="1"/>
  <c r="C73" i="45" s="1"/>
  <c r="E46" i="44"/>
  <c r="G46" i="44" s="1"/>
  <c r="C46" i="45" s="1"/>
  <c r="E38" i="44"/>
  <c r="G38" i="44" s="1"/>
  <c r="C38" i="45" s="1"/>
  <c r="E37" i="44"/>
  <c r="G37" i="44" s="1"/>
  <c r="C37" i="45" s="1"/>
  <c r="E34" i="44"/>
  <c r="G34" i="44" s="1"/>
  <c r="C34" i="45" s="1"/>
  <c r="E6" i="44"/>
  <c r="G6" i="44" s="1"/>
  <c r="C6" i="45" s="1"/>
  <c r="C51" i="45" l="1"/>
  <c r="E51" i="45" s="1"/>
  <c r="G51" i="45" s="1"/>
  <c r="C51" i="46" s="1"/>
  <c r="E51" i="46" s="1"/>
  <c r="G51" i="46" s="1"/>
  <c r="C51" i="47" s="1"/>
  <c r="E51" i="47" s="1"/>
  <c r="G51" i="47" s="1"/>
  <c r="C51" i="48" s="1"/>
  <c r="E51" i="48" s="1"/>
  <c r="G51" i="48" s="1"/>
  <c r="C75" i="45"/>
  <c r="E75" i="45" s="1"/>
  <c r="G75" i="45" s="1"/>
  <c r="C75" i="46" s="1"/>
  <c r="E75" i="46" s="1"/>
  <c r="G75" i="46" s="1"/>
  <c r="C140" i="46"/>
  <c r="E140" i="46" s="1"/>
  <c r="G140" i="46" s="1"/>
  <c r="C53" i="45"/>
  <c r="E53" i="45" s="1"/>
  <c r="G53" i="45" s="1"/>
  <c r="C53" i="46" s="1"/>
  <c r="E53" i="46" s="1"/>
  <c r="G53" i="46" s="1"/>
  <c r="C53" i="47" s="1"/>
  <c r="E53" i="47" s="1"/>
  <c r="G53" i="47" s="1"/>
  <c r="C53" i="48" s="1"/>
  <c r="C52" i="46"/>
  <c r="E52" i="46" s="1"/>
  <c r="G52" i="46" s="1"/>
  <c r="C52" i="47" s="1"/>
  <c r="E52" i="47" s="1"/>
  <c r="G52" i="47" s="1"/>
  <c r="C52" i="48" s="1"/>
  <c r="E52" i="48" s="1"/>
  <c r="G52" i="48" s="1"/>
  <c r="C52" i="49" s="1"/>
  <c r="C45" i="47"/>
  <c r="E45" i="47" s="1"/>
  <c r="G45" i="47" s="1"/>
  <c r="C45" i="48" s="1"/>
  <c r="E45" i="48" s="1"/>
  <c r="G45" i="48" s="1"/>
  <c r="C221" i="60"/>
  <c r="E221" i="60" s="1"/>
  <c r="G221" i="60" s="1"/>
  <c r="C58" i="45"/>
  <c r="E58" i="45" s="1"/>
  <c r="G58" i="45" s="1"/>
  <c r="C58" i="46" s="1"/>
  <c r="E58" i="46" s="1"/>
  <c r="G58" i="46" s="1"/>
  <c r="C214" i="60"/>
  <c r="E214" i="60" s="1"/>
  <c r="G214" i="60" s="1"/>
  <c r="C214" i="61" s="1"/>
  <c r="E214" i="61" s="1"/>
  <c r="G214" i="61" s="1"/>
  <c r="C214" i="62" s="1"/>
  <c r="C31" i="46"/>
  <c r="E31" i="46" s="1"/>
  <c r="G31" i="46" s="1"/>
  <c r="C31" i="47" s="1"/>
  <c r="E31" i="47" s="1"/>
  <c r="G31" i="47" s="1"/>
  <c r="C31" i="48" s="1"/>
  <c r="C89" i="45"/>
  <c r="E89" i="45" s="1"/>
  <c r="G89" i="45" s="1"/>
  <c r="C181" i="45"/>
  <c r="E181" i="45" s="1"/>
  <c r="G181" i="45" s="1"/>
  <c r="C181" i="46" s="1"/>
  <c r="E181" i="46" s="1"/>
  <c r="G181" i="46" s="1"/>
  <c r="C167" i="46"/>
  <c r="E167" i="46" s="1"/>
  <c r="G167" i="46" s="1"/>
  <c r="C107" i="45"/>
  <c r="E107" i="45" s="1"/>
  <c r="G107" i="45" s="1"/>
  <c r="C107" i="46" s="1"/>
  <c r="E107" i="46" s="1"/>
  <c r="G107" i="46" s="1"/>
  <c r="C142" i="49"/>
  <c r="E142" i="49" s="1"/>
  <c r="G142" i="49" s="1"/>
  <c r="C142" i="50" s="1"/>
  <c r="E142" i="50" s="1"/>
  <c r="G142" i="50" s="1"/>
  <c r="C142" i="51" s="1"/>
  <c r="E220" i="60"/>
  <c r="G220" i="60" s="1"/>
  <c r="C220" i="61" s="1"/>
  <c r="E220" i="61" s="1"/>
  <c r="G220" i="61" s="1"/>
  <c r="C220" i="62" s="1"/>
  <c r="E220" i="62" s="1"/>
  <c r="G220" i="62" s="1"/>
  <c r="C220" i="63" s="1"/>
  <c r="E220" i="63" s="1"/>
  <c r="G220" i="63" s="1"/>
  <c r="C220" i="64" s="1"/>
  <c r="E220" i="64" s="1"/>
  <c r="G220" i="64" s="1"/>
  <c r="C220" i="65" s="1"/>
  <c r="E220" i="65" s="1"/>
  <c r="G220" i="65" s="1"/>
  <c r="C220" i="60"/>
  <c r="C184" i="45"/>
  <c r="E184" i="45" s="1"/>
  <c r="G184" i="45" s="1"/>
  <c r="C184" i="46" s="1"/>
  <c r="E184" i="46" s="1"/>
  <c r="G184" i="46" s="1"/>
  <c r="C24" i="45"/>
  <c r="E24" i="45" s="1"/>
  <c r="G24" i="45" s="1"/>
  <c r="C24" i="46" s="1"/>
  <c r="E24" i="46" s="1"/>
  <c r="G24" i="46" s="1"/>
  <c r="C199" i="45"/>
  <c r="E199" i="45" s="1"/>
  <c r="G199" i="45" s="1"/>
  <c r="C199" i="46" s="1"/>
  <c r="E199" i="46" s="1"/>
  <c r="G199" i="46" s="1"/>
  <c r="E56" i="45"/>
  <c r="G56" i="45" s="1"/>
  <c r="C56" i="46" s="1"/>
  <c r="E56" i="46" s="1"/>
  <c r="G56" i="46" s="1"/>
  <c r="C56" i="45"/>
  <c r="C196" i="45"/>
  <c r="E196" i="45" s="1"/>
  <c r="G196" i="45" s="1"/>
  <c r="C196" i="46" s="1"/>
  <c r="E196" i="46" s="1"/>
  <c r="G196" i="46" s="1"/>
  <c r="C49" i="46"/>
  <c r="E49" i="46" s="1"/>
  <c r="G49" i="46" s="1"/>
  <c r="E183" i="45"/>
  <c r="G183" i="45" s="1"/>
  <c r="C183" i="45"/>
  <c r="C101" i="45"/>
  <c r="E101" i="45" s="1"/>
  <c r="G101" i="45" s="1"/>
  <c r="E127" i="48"/>
  <c r="G127" i="48" s="1"/>
  <c r="E25" i="48"/>
  <c r="G25" i="48" s="1"/>
  <c r="E210" i="48"/>
  <c r="G210" i="48" s="1"/>
  <c r="E145" i="48"/>
  <c r="G145" i="48" s="1"/>
  <c r="E163" i="48"/>
  <c r="G163" i="48" s="1"/>
  <c r="E128" i="48"/>
  <c r="G128" i="48" s="1"/>
  <c r="E172" i="48"/>
  <c r="G172" i="48" s="1"/>
  <c r="E209" i="48"/>
  <c r="G209" i="48" s="1"/>
  <c r="E157" i="48"/>
  <c r="G157" i="48" s="1"/>
  <c r="E59" i="48"/>
  <c r="G59" i="48" s="1"/>
  <c r="E33" i="48"/>
  <c r="G33" i="48" s="1"/>
  <c r="E130" i="48"/>
  <c r="G130" i="48" s="1"/>
  <c r="E113" i="48"/>
  <c r="G113" i="48" s="1"/>
  <c r="E197" i="48"/>
  <c r="G197" i="48" s="1"/>
  <c r="E111" i="48"/>
  <c r="G111" i="48" s="1"/>
  <c r="E103" i="48"/>
  <c r="G103" i="48" s="1"/>
  <c r="E147" i="48"/>
  <c r="G147" i="48" s="1"/>
  <c r="E195" i="48"/>
  <c r="G195" i="48" s="1"/>
  <c r="E72" i="48"/>
  <c r="G72" i="48" s="1"/>
  <c r="E200" i="48"/>
  <c r="G200" i="48" s="1"/>
  <c r="E99" i="48"/>
  <c r="G99" i="48" s="1"/>
  <c r="E188" i="48"/>
  <c r="G188" i="48" s="1"/>
  <c r="E30" i="48"/>
  <c r="G30" i="48" s="1"/>
  <c r="E76" i="48"/>
  <c r="G76" i="48" s="1"/>
  <c r="E161" i="48"/>
  <c r="G161" i="48" s="1"/>
  <c r="E206" i="48"/>
  <c r="G206" i="48" s="1"/>
  <c r="E9" i="48"/>
  <c r="G9" i="48" s="1"/>
  <c r="E84" i="48"/>
  <c r="G84" i="48" s="1"/>
  <c r="E20" i="48"/>
  <c r="G20" i="48" s="1"/>
  <c r="E11" i="48"/>
  <c r="G11" i="48" s="1"/>
  <c r="E207" i="48"/>
  <c r="G207" i="48" s="1"/>
  <c r="E177" i="48"/>
  <c r="G177" i="48" s="1"/>
  <c r="E194" i="48"/>
  <c r="G194" i="48" s="1"/>
  <c r="E122" i="48"/>
  <c r="G122" i="48" s="1"/>
  <c r="E65" i="48"/>
  <c r="G65" i="48" s="1"/>
  <c r="E203" i="48"/>
  <c r="G203" i="48" s="1"/>
  <c r="E139" i="48"/>
  <c r="G139" i="48" s="1"/>
  <c r="E189" i="48"/>
  <c r="G189" i="48" s="1"/>
  <c r="E83" i="48"/>
  <c r="G83" i="48" s="1"/>
  <c r="E68" i="48"/>
  <c r="G68" i="48" s="1"/>
  <c r="E94" i="48"/>
  <c r="G94" i="48" s="1"/>
  <c r="E136" i="48"/>
  <c r="G136" i="48" s="1"/>
  <c r="E90" i="48"/>
  <c r="G90" i="48" s="1"/>
  <c r="E116" i="48"/>
  <c r="G116" i="48" s="1"/>
  <c r="E202" i="48"/>
  <c r="G202" i="48" s="1"/>
  <c r="E109" i="48"/>
  <c r="G109" i="48" s="1"/>
  <c r="E166" i="48"/>
  <c r="G166" i="48" s="1"/>
  <c r="E129" i="48"/>
  <c r="G129" i="48" s="1"/>
  <c r="E95" i="48"/>
  <c r="G95" i="48" s="1"/>
  <c r="E123" i="48"/>
  <c r="G123" i="48" s="1"/>
  <c r="E21" i="48"/>
  <c r="G21" i="48" s="1"/>
  <c r="E125" i="48"/>
  <c r="G125" i="48" s="1"/>
  <c r="E104" i="48"/>
  <c r="G104" i="48" s="1"/>
  <c r="E91" i="48"/>
  <c r="G91" i="48" s="1"/>
  <c r="E110" i="48"/>
  <c r="G110" i="48" s="1"/>
  <c r="E64" i="48"/>
  <c r="G64" i="48" s="1"/>
  <c r="E8" i="48"/>
  <c r="G8" i="48" s="1"/>
  <c r="E146" i="48"/>
  <c r="G146" i="48" s="1"/>
  <c r="E18" i="48"/>
  <c r="G18" i="48" s="1"/>
  <c r="E176" i="48"/>
  <c r="G176" i="48" s="1"/>
  <c r="E137" i="48"/>
  <c r="G137" i="48" s="1"/>
  <c r="E100" i="48"/>
  <c r="G100" i="48" s="1"/>
  <c r="E119" i="48"/>
  <c r="G119" i="48" s="1"/>
  <c r="E191" i="48"/>
  <c r="G191" i="48" s="1"/>
  <c r="E7" i="48"/>
  <c r="G7" i="48" s="1"/>
  <c r="E118" i="48"/>
  <c r="G118" i="48" s="1"/>
  <c r="E80" i="48"/>
  <c r="G80" i="48" s="1"/>
  <c r="E10" i="48"/>
  <c r="G10" i="48" s="1"/>
  <c r="E13" i="48"/>
  <c r="G13" i="48" s="1"/>
  <c r="E108" i="48"/>
  <c r="G108" i="48" s="1"/>
  <c r="E133" i="48"/>
  <c r="G133" i="48" s="1"/>
  <c r="E173" i="48"/>
  <c r="G173" i="48" s="1"/>
  <c r="E126" i="48"/>
  <c r="G126" i="48" s="1"/>
  <c r="E135" i="48"/>
  <c r="G135" i="48" s="1"/>
  <c r="E132" i="48"/>
  <c r="G132" i="48" s="1"/>
  <c r="E134" i="48"/>
  <c r="G134" i="48" s="1"/>
  <c r="E138" i="48"/>
  <c r="G138" i="48" s="1"/>
  <c r="E121" i="48"/>
  <c r="G121" i="48" s="1"/>
  <c r="E160" i="48"/>
  <c r="G160" i="48" s="1"/>
  <c r="E192" i="48"/>
  <c r="G192" i="48" s="1"/>
  <c r="E98" i="48"/>
  <c r="G98" i="48" s="1"/>
  <c r="E16" i="48"/>
  <c r="G16" i="48" s="1"/>
  <c r="E117" i="48"/>
  <c r="G117" i="48" s="1"/>
  <c r="E141" i="48"/>
  <c r="G141" i="48" s="1"/>
  <c r="E186" i="48"/>
  <c r="G186" i="48" s="1"/>
  <c r="E15" i="48"/>
  <c r="G15" i="48" s="1"/>
  <c r="E28" i="48"/>
  <c r="G28" i="48" s="1"/>
  <c r="E148" i="48"/>
  <c r="G148" i="48" s="1"/>
  <c r="E144" i="48"/>
  <c r="G144" i="48" s="1"/>
  <c r="E175" i="48"/>
  <c r="G175" i="48" s="1"/>
  <c r="E115" i="48"/>
  <c r="G115" i="48" s="1"/>
  <c r="E32" i="48"/>
  <c r="G32" i="48" s="1"/>
  <c r="E171" i="48"/>
  <c r="G171" i="48" s="1"/>
  <c r="E114" i="48"/>
  <c r="G114" i="48" s="1"/>
  <c r="E69" i="48"/>
  <c r="G69" i="48" s="1"/>
  <c r="E201" i="48"/>
  <c r="G201" i="48" s="1"/>
  <c r="E162" i="48"/>
  <c r="G162" i="48" s="1"/>
  <c r="E60" i="48"/>
  <c r="G60" i="48" s="1"/>
  <c r="E169" i="48"/>
  <c r="G169" i="48" s="1"/>
  <c r="E149" i="48"/>
  <c r="G149" i="48" s="1"/>
  <c r="E165" i="48"/>
  <c r="G165" i="48" s="1"/>
  <c r="E112" i="48"/>
  <c r="G112" i="48" s="1"/>
  <c r="E185" i="48"/>
  <c r="G185" i="48" s="1"/>
  <c r="E131" i="48"/>
  <c r="G131" i="48" s="1"/>
  <c r="E120" i="48"/>
  <c r="G120" i="48" s="1"/>
  <c r="E143" i="48"/>
  <c r="G143" i="48" s="1"/>
  <c r="E155" i="48"/>
  <c r="G155" i="48" s="1"/>
  <c r="E204" i="48"/>
  <c r="G204" i="48" s="1"/>
  <c r="E208" i="48"/>
  <c r="G208" i="48" s="1"/>
  <c r="E182" i="48"/>
  <c r="G182" i="48" s="1"/>
  <c r="E180" i="48"/>
  <c r="G180" i="48" s="1"/>
  <c r="E174" i="48"/>
  <c r="G174" i="48" s="1"/>
  <c r="E158" i="48"/>
  <c r="G158" i="48" s="1"/>
  <c r="E205" i="48"/>
  <c r="G205" i="48" s="1"/>
  <c r="E96" i="48"/>
  <c r="G96" i="48" s="1"/>
  <c r="E187" i="48"/>
  <c r="G187" i="48" s="1"/>
  <c r="E105" i="48"/>
  <c r="G105" i="48" s="1"/>
  <c r="E159" i="48"/>
  <c r="G159" i="48" s="1"/>
  <c r="E102" i="46"/>
  <c r="G102" i="46" s="1"/>
  <c r="C102" i="47" s="1"/>
  <c r="G154" i="47"/>
  <c r="C154" i="48" s="1"/>
  <c r="G193" i="47"/>
  <c r="C193" i="48" s="1"/>
  <c r="G54" i="47"/>
  <c r="C54" i="48" s="1"/>
  <c r="E97" i="46"/>
  <c r="G97" i="46" s="1"/>
  <c r="C97" i="47" s="1"/>
  <c r="E29" i="46"/>
  <c r="G29" i="46" s="1"/>
  <c r="C29" i="47" s="1"/>
  <c r="G86" i="47"/>
  <c r="C86" i="48" s="1"/>
  <c r="E88" i="46"/>
  <c r="G88" i="46" s="1"/>
  <c r="C88" i="47" s="1"/>
  <c r="E179" i="46"/>
  <c r="G179" i="46" s="1"/>
  <c r="C179" i="47" s="1"/>
  <c r="E44" i="46"/>
  <c r="G44" i="46" s="1"/>
  <c r="C44" i="47" s="1"/>
  <c r="G156" i="47"/>
  <c r="C156" i="48" s="1"/>
  <c r="G153" i="47"/>
  <c r="C153" i="48" s="1"/>
  <c r="E48" i="46"/>
  <c r="G48" i="46" s="1"/>
  <c r="C48" i="47" s="1"/>
  <c r="E27" i="47"/>
  <c r="G27" i="47" s="1"/>
  <c r="C27" i="48" s="1"/>
  <c r="E70" i="46"/>
  <c r="G70" i="46" s="1"/>
  <c r="C70" i="47" s="1"/>
  <c r="E92" i="46"/>
  <c r="G92" i="46" s="1"/>
  <c r="C92" i="47" s="1"/>
  <c r="G57" i="47"/>
  <c r="C57" i="48" s="1"/>
  <c r="E74" i="46"/>
  <c r="G74" i="46" s="1"/>
  <c r="C74" i="47" s="1"/>
  <c r="E198" i="47"/>
  <c r="E36" i="46"/>
  <c r="G36" i="46" s="1"/>
  <c r="C36" i="47" s="1"/>
  <c r="E151" i="46"/>
  <c r="G151" i="46" s="1"/>
  <c r="C151" i="47" s="1"/>
  <c r="E23" i="46"/>
  <c r="G23" i="46" s="1"/>
  <c r="C23" i="47" s="1"/>
  <c r="E124" i="47"/>
  <c r="E85" i="46"/>
  <c r="G85" i="46" s="1"/>
  <c r="C85" i="47" s="1"/>
  <c r="E50" i="46"/>
  <c r="G50" i="46" s="1"/>
  <c r="C50" i="47" s="1"/>
  <c r="E71" i="46"/>
  <c r="G71" i="46" s="1"/>
  <c r="C71" i="47" s="1"/>
  <c r="E213" i="64"/>
  <c r="G213" i="64" s="1"/>
  <c r="E40" i="45"/>
  <c r="G40" i="45" s="1"/>
  <c r="C40" i="46" s="1"/>
  <c r="E77" i="45"/>
  <c r="G77" i="45" s="1"/>
  <c r="C77" i="46" s="1"/>
  <c r="E78" i="46"/>
  <c r="G78" i="46" s="1"/>
  <c r="C78" i="47" s="1"/>
  <c r="E170" i="46"/>
  <c r="G170" i="46" s="1"/>
  <c r="C170" i="47" s="1"/>
  <c r="E63" i="46"/>
  <c r="G63" i="46" s="1"/>
  <c r="C63" i="47" s="1"/>
  <c r="E152" i="46"/>
  <c r="G152" i="46" s="1"/>
  <c r="C152" i="47" s="1"/>
  <c r="E43" i="46"/>
  <c r="G43" i="46" s="1"/>
  <c r="C43" i="47" s="1"/>
  <c r="E26" i="46"/>
  <c r="G26" i="46" s="1"/>
  <c r="C26" i="47" s="1"/>
  <c r="E14" i="46"/>
  <c r="G14" i="46" s="1"/>
  <c r="C14" i="47" s="1"/>
  <c r="C211" i="65"/>
  <c r="E211" i="65" s="1"/>
  <c r="G211" i="65" s="1"/>
  <c r="E81" i="45"/>
  <c r="G81" i="45" s="1"/>
  <c r="C81" i="46" s="1"/>
  <c r="E93" i="45"/>
  <c r="G93" i="45" s="1"/>
  <c r="C93" i="46" s="1"/>
  <c r="E46" i="45"/>
  <c r="G46" i="45" s="1"/>
  <c r="C46" i="46" s="1"/>
  <c r="E106" i="45"/>
  <c r="G106" i="45" s="1"/>
  <c r="C106" i="46" s="1"/>
  <c r="E178" i="46"/>
  <c r="G178" i="46" s="1"/>
  <c r="C178" i="47" s="1"/>
  <c r="G168" i="47"/>
  <c r="C168" i="48" s="1"/>
  <c r="E190" i="46"/>
  <c r="G190" i="46" s="1"/>
  <c r="C190" i="47" s="1"/>
  <c r="E150" i="46"/>
  <c r="G150" i="46" s="1"/>
  <c r="C150" i="47" s="1"/>
  <c r="E164" i="46"/>
  <c r="G164" i="46" s="1"/>
  <c r="C164" i="47" s="1"/>
  <c r="E87" i="45"/>
  <c r="G87" i="45" s="1"/>
  <c r="C87" i="46" s="1"/>
  <c r="E82" i="45"/>
  <c r="G82" i="45" s="1"/>
  <c r="C82" i="46" s="1"/>
  <c r="E79" i="45"/>
  <c r="G79" i="45" s="1"/>
  <c r="C79" i="46" s="1"/>
  <c r="E73" i="45"/>
  <c r="G73" i="45" s="1"/>
  <c r="C73" i="46" s="1"/>
  <c r="E67" i="46"/>
  <c r="G67" i="46" s="1"/>
  <c r="C67" i="47" s="1"/>
  <c r="E66" i="46"/>
  <c r="G66" i="46" s="1"/>
  <c r="C66" i="47" s="1"/>
  <c r="E62" i="46"/>
  <c r="G62" i="46" s="1"/>
  <c r="C62" i="47" s="1"/>
  <c r="E61" i="46"/>
  <c r="G61" i="46" s="1"/>
  <c r="C61" i="47" s="1"/>
  <c r="E47" i="45"/>
  <c r="G47" i="45" s="1"/>
  <c r="C47" i="46" s="1"/>
  <c r="E42" i="45"/>
  <c r="G42" i="45" s="1"/>
  <c r="C42" i="46" s="1"/>
  <c r="E41" i="46"/>
  <c r="G41" i="46" s="1"/>
  <c r="C41" i="47" s="1"/>
  <c r="E39" i="45"/>
  <c r="G39" i="45" s="1"/>
  <c r="C39" i="46" s="1"/>
  <c r="E38" i="45"/>
  <c r="G38" i="45" s="1"/>
  <c r="C38" i="46" s="1"/>
  <c r="E37" i="45"/>
  <c r="G37" i="45" s="1"/>
  <c r="C37" i="46" s="1"/>
  <c r="E35" i="46"/>
  <c r="G35" i="46" s="1"/>
  <c r="C35" i="47" s="1"/>
  <c r="E34" i="45"/>
  <c r="G34" i="45" s="1"/>
  <c r="C34" i="46" s="1"/>
  <c r="E22" i="45"/>
  <c r="G22" i="45" s="1"/>
  <c r="C22" i="46" s="1"/>
  <c r="E19" i="46"/>
  <c r="G19" i="46" s="1"/>
  <c r="C19" i="47" s="1"/>
  <c r="E17" i="45"/>
  <c r="G17" i="45" s="1"/>
  <c r="C17" i="46" s="1"/>
  <c r="E12" i="46"/>
  <c r="G12" i="46" s="1"/>
  <c r="C12" i="47" s="1"/>
  <c r="E6" i="45"/>
  <c r="G6" i="45" s="1"/>
  <c r="C6" i="46" s="1"/>
  <c r="E55" i="49"/>
  <c r="G55" i="49" s="1"/>
  <c r="C55" i="50" s="1"/>
  <c r="C58" i="47" l="1"/>
  <c r="E58" i="47" s="1"/>
  <c r="G58" i="47" s="1"/>
  <c r="C58" i="48" s="1"/>
  <c r="E58" i="48" s="1"/>
  <c r="G58" i="48" s="1"/>
  <c r="C196" i="47"/>
  <c r="E196" i="47" s="1"/>
  <c r="G196" i="47" s="1"/>
  <c r="C196" i="48" s="1"/>
  <c r="E196" i="48" s="1"/>
  <c r="G196" i="48" s="1"/>
  <c r="C221" i="61"/>
  <c r="E221" i="61" s="1"/>
  <c r="G221" i="61" s="1"/>
  <c r="C221" i="62" s="1"/>
  <c r="E221" i="62" s="1"/>
  <c r="G221" i="62" s="1"/>
  <c r="C221" i="63" s="1"/>
  <c r="E221" i="63" s="1"/>
  <c r="G221" i="63" s="1"/>
  <c r="C221" i="64" s="1"/>
  <c r="E221" i="64" s="1"/>
  <c r="G221" i="64" s="1"/>
  <c r="C221" i="65" s="1"/>
  <c r="E221" i="65" s="1"/>
  <c r="G221" i="65" s="1"/>
  <c r="C45" i="49"/>
  <c r="E45" i="49" s="1"/>
  <c r="G45" i="49" s="1"/>
  <c r="C45" i="50" s="1"/>
  <c r="E45" i="50" s="1"/>
  <c r="G45" i="50" s="1"/>
  <c r="C45" i="51" s="1"/>
  <c r="E45" i="51" s="1"/>
  <c r="G45" i="51" s="1"/>
  <c r="C45" i="52" s="1"/>
  <c r="C167" i="47"/>
  <c r="E167" i="47" s="1"/>
  <c r="G167" i="47" s="1"/>
  <c r="C167" i="48" s="1"/>
  <c r="E167" i="48" s="1"/>
  <c r="G167" i="48" s="1"/>
  <c r="C167" i="49" s="1"/>
  <c r="E167" i="49" s="1"/>
  <c r="G167" i="49" s="1"/>
  <c r="C167" i="50" s="1"/>
  <c r="E167" i="50" s="1"/>
  <c r="G167" i="50" s="1"/>
  <c r="C167" i="51" s="1"/>
  <c r="C199" i="47"/>
  <c r="E199" i="47" s="1"/>
  <c r="G199" i="47" s="1"/>
  <c r="C199" i="48" s="1"/>
  <c r="E199" i="48" s="1"/>
  <c r="G199" i="48" s="1"/>
  <c r="C89" i="46"/>
  <c r="E89" i="46" s="1"/>
  <c r="G89" i="46" s="1"/>
  <c r="C140" i="47"/>
  <c r="E140" i="47" s="1"/>
  <c r="G140" i="47" s="1"/>
  <c r="C140" i="48" s="1"/>
  <c r="E140" i="48" s="1"/>
  <c r="G140" i="48" s="1"/>
  <c r="C75" i="47"/>
  <c r="E75" i="47" s="1"/>
  <c r="G75" i="47" s="1"/>
  <c r="C75" i="48" s="1"/>
  <c r="E75" i="48" s="1"/>
  <c r="G75" i="48" s="1"/>
  <c r="C107" i="47"/>
  <c r="E107" i="47" s="1"/>
  <c r="G107" i="47" s="1"/>
  <c r="C107" i="48" s="1"/>
  <c r="E107" i="48" s="1"/>
  <c r="G107" i="48" s="1"/>
  <c r="C107" i="49" s="1"/>
  <c r="E107" i="49" s="1"/>
  <c r="G107" i="49" s="1"/>
  <c r="C107" i="50" s="1"/>
  <c r="E107" i="50" s="1"/>
  <c r="G107" i="50" s="1"/>
  <c r="C107" i="51" s="1"/>
  <c r="C194" i="49"/>
  <c r="E194" i="49" s="1"/>
  <c r="G194" i="49" s="1"/>
  <c r="C194" i="50" s="1"/>
  <c r="E194" i="50" s="1"/>
  <c r="G194" i="50" s="1"/>
  <c r="C194" i="51" s="1"/>
  <c r="C105" i="49"/>
  <c r="E105" i="49" s="1"/>
  <c r="G105" i="49" s="1"/>
  <c r="C105" i="50" s="1"/>
  <c r="E105" i="50" s="1"/>
  <c r="G105" i="50" s="1"/>
  <c r="C105" i="51" s="1"/>
  <c r="C208" i="49"/>
  <c r="E208" i="49" s="1"/>
  <c r="G208" i="49" s="1"/>
  <c r="C208" i="50" s="1"/>
  <c r="E208" i="50" s="1"/>
  <c r="G208" i="50" s="1"/>
  <c r="C208" i="51" s="1"/>
  <c r="C185" i="49"/>
  <c r="E185" i="49" s="1"/>
  <c r="G185" i="49" s="1"/>
  <c r="C185" i="50" s="1"/>
  <c r="E185" i="50" s="1"/>
  <c r="G185" i="50" s="1"/>
  <c r="C185" i="51" s="1"/>
  <c r="C69" i="49"/>
  <c r="E69" i="49" s="1"/>
  <c r="G69" i="49" s="1"/>
  <c r="C69" i="50" s="1"/>
  <c r="E69" i="50" s="1"/>
  <c r="G69" i="50" s="1"/>
  <c r="C69" i="51" s="1"/>
  <c r="C28" i="49"/>
  <c r="E28" i="49" s="1"/>
  <c r="G28" i="49" s="1"/>
  <c r="C28" i="50" s="1"/>
  <c r="E28" i="50" s="1"/>
  <c r="G28" i="50" s="1"/>
  <c r="C28" i="51" s="1"/>
  <c r="C16" i="49"/>
  <c r="E16" i="49" s="1"/>
  <c r="G16" i="49" s="1"/>
  <c r="C16" i="50" s="1"/>
  <c r="E16" i="50" s="1"/>
  <c r="G16" i="50" s="1"/>
  <c r="C16" i="51" s="1"/>
  <c r="C135" i="49"/>
  <c r="E135" i="49" s="1"/>
  <c r="G135" i="49" s="1"/>
  <c r="C135" i="50" s="1"/>
  <c r="E135" i="50" s="1"/>
  <c r="G135" i="50" s="1"/>
  <c r="C135" i="51" s="1"/>
  <c r="C80" i="49"/>
  <c r="E80" i="49" s="1"/>
  <c r="G80" i="49" s="1"/>
  <c r="C80" i="50" s="1"/>
  <c r="E80" i="50" s="1"/>
  <c r="G80" i="50" s="1"/>
  <c r="C80" i="51" s="1"/>
  <c r="C18" i="49"/>
  <c r="E18" i="49" s="1"/>
  <c r="G18" i="49" s="1"/>
  <c r="C18" i="50" s="1"/>
  <c r="E18" i="50" s="1"/>
  <c r="G18" i="50" s="1"/>
  <c r="C18" i="51" s="1"/>
  <c r="C21" i="49"/>
  <c r="E21" i="49" s="1"/>
  <c r="G21" i="49" s="1"/>
  <c r="C21" i="50" s="1"/>
  <c r="E21" i="50" s="1"/>
  <c r="G21" i="50" s="1"/>
  <c r="C21" i="51" s="1"/>
  <c r="C90" i="49"/>
  <c r="E90" i="49" s="1"/>
  <c r="G90" i="49" s="1"/>
  <c r="C90" i="50" s="1"/>
  <c r="E90" i="50" s="1"/>
  <c r="G90" i="50" s="1"/>
  <c r="C90" i="51" s="1"/>
  <c r="C65" i="49"/>
  <c r="E65" i="49" s="1"/>
  <c r="G65" i="49" s="1"/>
  <c r="C65" i="50" s="1"/>
  <c r="E65" i="50" s="1"/>
  <c r="G65" i="50" s="1"/>
  <c r="C65" i="51" s="1"/>
  <c r="C113" i="49"/>
  <c r="E113" i="49" s="1"/>
  <c r="G113" i="49" s="1"/>
  <c r="C113" i="50" s="1"/>
  <c r="E113" i="50" s="1"/>
  <c r="G113" i="50" s="1"/>
  <c r="C113" i="51" s="1"/>
  <c r="E128" i="49"/>
  <c r="G128" i="49" s="1"/>
  <c r="C128" i="50" s="1"/>
  <c r="C128" i="49"/>
  <c r="C96" i="49"/>
  <c r="E96" i="49" s="1"/>
  <c r="G96" i="49" s="1"/>
  <c r="C96" i="50" s="1"/>
  <c r="E96" i="50" s="1"/>
  <c r="G96" i="50" s="1"/>
  <c r="C96" i="51" s="1"/>
  <c r="C192" i="49"/>
  <c r="E192" i="49" s="1"/>
  <c r="G192" i="49" s="1"/>
  <c r="C192" i="50" s="1"/>
  <c r="E192" i="50" s="1"/>
  <c r="G192" i="50" s="1"/>
  <c r="C192" i="51" s="1"/>
  <c r="C72" i="49"/>
  <c r="E72" i="49" s="1"/>
  <c r="G72" i="49" s="1"/>
  <c r="C72" i="50" s="1"/>
  <c r="E72" i="50" s="1"/>
  <c r="G72" i="50" s="1"/>
  <c r="C72" i="51" s="1"/>
  <c r="E187" i="49"/>
  <c r="G187" i="49" s="1"/>
  <c r="C187" i="50" s="1"/>
  <c r="C187" i="49"/>
  <c r="C204" i="49"/>
  <c r="E204" i="49" s="1"/>
  <c r="G204" i="49" s="1"/>
  <c r="C204" i="50" s="1"/>
  <c r="E204" i="50" s="1"/>
  <c r="G204" i="50" s="1"/>
  <c r="C204" i="51" s="1"/>
  <c r="C112" i="49"/>
  <c r="E112" i="49" s="1"/>
  <c r="G112" i="49" s="1"/>
  <c r="C112" i="50" s="1"/>
  <c r="E112" i="50" s="1"/>
  <c r="G112" i="50" s="1"/>
  <c r="C112" i="51" s="1"/>
  <c r="C114" i="49"/>
  <c r="E114" i="49" s="1"/>
  <c r="G114" i="49" s="1"/>
  <c r="C114" i="50" s="1"/>
  <c r="E114" i="50" s="1"/>
  <c r="G114" i="50" s="1"/>
  <c r="C114" i="51" s="1"/>
  <c r="E98" i="49"/>
  <c r="G98" i="49" s="1"/>
  <c r="C98" i="50" s="1"/>
  <c r="C98" i="49"/>
  <c r="C126" i="49"/>
  <c r="E126" i="49" s="1"/>
  <c r="G126" i="49" s="1"/>
  <c r="C126" i="50" s="1"/>
  <c r="E126" i="50" s="1"/>
  <c r="G126" i="50" s="1"/>
  <c r="C126" i="51" s="1"/>
  <c r="C118" i="49"/>
  <c r="E118" i="49" s="1"/>
  <c r="G118" i="49" s="1"/>
  <c r="C118" i="50" s="1"/>
  <c r="E118" i="50" s="1"/>
  <c r="G118" i="50" s="1"/>
  <c r="C118" i="51" s="1"/>
  <c r="C146" i="49"/>
  <c r="E146" i="49" s="1"/>
  <c r="G146" i="49" s="1"/>
  <c r="C146" i="50" s="1"/>
  <c r="E146" i="50" s="1"/>
  <c r="G146" i="50" s="1"/>
  <c r="C146" i="51" s="1"/>
  <c r="E123" i="49"/>
  <c r="G123" i="49" s="1"/>
  <c r="C123" i="50" s="1"/>
  <c r="C123" i="49"/>
  <c r="C136" i="49"/>
  <c r="E136" i="49" s="1"/>
  <c r="G136" i="49" s="1"/>
  <c r="C136" i="50" s="1"/>
  <c r="E136" i="50" s="1"/>
  <c r="G136" i="50" s="1"/>
  <c r="C136" i="51" s="1"/>
  <c r="C122" i="49"/>
  <c r="E122" i="49" s="1"/>
  <c r="G122" i="49" s="1"/>
  <c r="C122" i="50" s="1"/>
  <c r="E122" i="50" s="1"/>
  <c r="G122" i="50" s="1"/>
  <c r="C122" i="51" s="1"/>
  <c r="C9" i="49"/>
  <c r="E9" i="49" s="1"/>
  <c r="G9" i="49" s="1"/>
  <c r="C9" i="50" s="1"/>
  <c r="E9" i="50" s="1"/>
  <c r="G9" i="50" s="1"/>
  <c r="C9" i="51" s="1"/>
  <c r="E200" i="49"/>
  <c r="G200" i="49" s="1"/>
  <c r="C200" i="50" s="1"/>
  <c r="E200" i="50" s="1"/>
  <c r="G200" i="50" s="1"/>
  <c r="C200" i="51" s="1"/>
  <c r="C200" i="49"/>
  <c r="E130" i="49"/>
  <c r="G130" i="49" s="1"/>
  <c r="C130" i="50" s="1"/>
  <c r="C130" i="49"/>
  <c r="C163" i="49"/>
  <c r="E163" i="49" s="1"/>
  <c r="G163" i="49" s="1"/>
  <c r="C163" i="50" s="1"/>
  <c r="E163" i="50" s="1"/>
  <c r="G163" i="50" s="1"/>
  <c r="C163" i="51" s="1"/>
  <c r="C56" i="47"/>
  <c r="E56" i="47" s="1"/>
  <c r="G56" i="47" s="1"/>
  <c r="C56" i="48" s="1"/>
  <c r="E56" i="48" s="1"/>
  <c r="G56" i="48" s="1"/>
  <c r="E165" i="49"/>
  <c r="G165" i="49" s="1"/>
  <c r="C165" i="50" s="1"/>
  <c r="C165" i="49"/>
  <c r="E7" i="49"/>
  <c r="G7" i="49" s="1"/>
  <c r="C7" i="50" s="1"/>
  <c r="C7" i="49"/>
  <c r="C8" i="49"/>
  <c r="E8" i="49" s="1"/>
  <c r="G8" i="49" s="1"/>
  <c r="C8" i="50" s="1"/>
  <c r="E8" i="50" s="1"/>
  <c r="G8" i="50" s="1"/>
  <c r="C8" i="51" s="1"/>
  <c r="C206" i="49"/>
  <c r="E206" i="49" s="1"/>
  <c r="G206" i="49" s="1"/>
  <c r="C206" i="50" s="1"/>
  <c r="E206" i="50" s="1"/>
  <c r="G206" i="50" s="1"/>
  <c r="C206" i="51" s="1"/>
  <c r="E33" i="49"/>
  <c r="G33" i="49" s="1"/>
  <c r="C33" i="50" s="1"/>
  <c r="C33" i="49"/>
  <c r="E205" i="49"/>
  <c r="G205" i="49" s="1"/>
  <c r="C205" i="50" s="1"/>
  <c r="C205" i="49"/>
  <c r="C155" i="49"/>
  <c r="E155" i="49" s="1"/>
  <c r="G155" i="49" s="1"/>
  <c r="C155" i="50" s="1"/>
  <c r="E155" i="50" s="1"/>
  <c r="G155" i="50" s="1"/>
  <c r="C155" i="51" s="1"/>
  <c r="C149" i="49"/>
  <c r="E149" i="49" s="1"/>
  <c r="G149" i="49" s="1"/>
  <c r="C149" i="50" s="1"/>
  <c r="E149" i="50" s="1"/>
  <c r="G149" i="50" s="1"/>
  <c r="C149" i="51" s="1"/>
  <c r="E32" i="49"/>
  <c r="G32" i="49" s="1"/>
  <c r="C32" i="50" s="1"/>
  <c r="C32" i="49"/>
  <c r="E186" i="49"/>
  <c r="G186" i="49" s="1"/>
  <c r="C186" i="50" s="1"/>
  <c r="C186" i="49"/>
  <c r="C160" i="49"/>
  <c r="E160" i="49" s="1"/>
  <c r="G160" i="49" s="1"/>
  <c r="C160" i="50" s="1"/>
  <c r="E160" i="50" s="1"/>
  <c r="G160" i="50" s="1"/>
  <c r="C160" i="51" s="1"/>
  <c r="C133" i="49"/>
  <c r="E133" i="49" s="1"/>
  <c r="G133" i="49" s="1"/>
  <c r="C133" i="50" s="1"/>
  <c r="E133" i="50" s="1"/>
  <c r="G133" i="50" s="1"/>
  <c r="C133" i="51" s="1"/>
  <c r="E191" i="49"/>
  <c r="G191" i="49" s="1"/>
  <c r="C191" i="50" s="1"/>
  <c r="C191" i="49"/>
  <c r="E64" i="49"/>
  <c r="G64" i="49" s="1"/>
  <c r="C64" i="50" s="1"/>
  <c r="C64" i="49"/>
  <c r="C129" i="49"/>
  <c r="E129" i="49" s="1"/>
  <c r="G129" i="49" s="1"/>
  <c r="C129" i="50" s="1"/>
  <c r="E129" i="50" s="1"/>
  <c r="G129" i="50" s="1"/>
  <c r="C129" i="51" s="1"/>
  <c r="C68" i="49"/>
  <c r="E68" i="49" s="1"/>
  <c r="G68" i="49" s="1"/>
  <c r="C68" i="50" s="1"/>
  <c r="E68" i="50" s="1"/>
  <c r="G68" i="50" s="1"/>
  <c r="C68" i="51" s="1"/>
  <c r="E177" i="49"/>
  <c r="G177" i="49" s="1"/>
  <c r="C177" i="50" s="1"/>
  <c r="C177" i="49"/>
  <c r="E161" i="49"/>
  <c r="G161" i="49" s="1"/>
  <c r="C161" i="50" s="1"/>
  <c r="C161" i="49"/>
  <c r="C195" i="49"/>
  <c r="E195" i="49" s="1"/>
  <c r="G195" i="49" s="1"/>
  <c r="C195" i="50" s="1"/>
  <c r="E195" i="50" s="1"/>
  <c r="G195" i="50" s="1"/>
  <c r="C195" i="51" s="1"/>
  <c r="C59" i="49"/>
  <c r="E59" i="49" s="1"/>
  <c r="G59" i="49" s="1"/>
  <c r="C59" i="50" s="1"/>
  <c r="E59" i="50" s="1"/>
  <c r="G59" i="50" s="1"/>
  <c r="C59" i="51" s="1"/>
  <c r="E210" i="49"/>
  <c r="G210" i="49" s="1"/>
  <c r="C210" i="50" s="1"/>
  <c r="C210" i="49"/>
  <c r="E158" i="49"/>
  <c r="G158" i="49" s="1"/>
  <c r="C158" i="50" s="1"/>
  <c r="E158" i="50" s="1"/>
  <c r="G158" i="50" s="1"/>
  <c r="C158" i="51" s="1"/>
  <c r="C158" i="49"/>
  <c r="C143" i="49"/>
  <c r="E143" i="49" s="1"/>
  <c r="G143" i="49" s="1"/>
  <c r="C143" i="50" s="1"/>
  <c r="E143" i="50" s="1"/>
  <c r="G143" i="50" s="1"/>
  <c r="C143" i="51" s="1"/>
  <c r="C169" i="49"/>
  <c r="E169" i="49" s="1"/>
  <c r="G169" i="49" s="1"/>
  <c r="C169" i="50" s="1"/>
  <c r="E169" i="50" s="1"/>
  <c r="G169" i="50" s="1"/>
  <c r="C169" i="51" s="1"/>
  <c r="E115" i="49"/>
  <c r="G115" i="49" s="1"/>
  <c r="C115" i="50" s="1"/>
  <c r="E115" i="50" s="1"/>
  <c r="G115" i="50" s="1"/>
  <c r="C115" i="51" s="1"/>
  <c r="C115" i="49"/>
  <c r="E141" i="49"/>
  <c r="G141" i="49" s="1"/>
  <c r="C141" i="50" s="1"/>
  <c r="E141" i="50" s="1"/>
  <c r="G141" i="50" s="1"/>
  <c r="C141" i="51" s="1"/>
  <c r="C141" i="49"/>
  <c r="C121" i="49"/>
  <c r="E121" i="49" s="1"/>
  <c r="G121" i="49" s="1"/>
  <c r="C121" i="50" s="1"/>
  <c r="E121" i="50" s="1"/>
  <c r="G121" i="50" s="1"/>
  <c r="C121" i="51" s="1"/>
  <c r="C119" i="49"/>
  <c r="E119" i="49" s="1"/>
  <c r="G119" i="49" s="1"/>
  <c r="C119" i="50" s="1"/>
  <c r="E119" i="50" s="1"/>
  <c r="G119" i="50" s="1"/>
  <c r="C119" i="51" s="1"/>
  <c r="E110" i="49"/>
  <c r="G110" i="49" s="1"/>
  <c r="C110" i="50" s="1"/>
  <c r="C110" i="49"/>
  <c r="E166" i="49"/>
  <c r="G166" i="49" s="1"/>
  <c r="C166" i="50" s="1"/>
  <c r="E166" i="50" s="1"/>
  <c r="G166" i="50" s="1"/>
  <c r="C166" i="51" s="1"/>
  <c r="C166" i="49"/>
  <c r="C83" i="49"/>
  <c r="E83" i="49" s="1"/>
  <c r="G83" i="49" s="1"/>
  <c r="C83" i="50" s="1"/>
  <c r="E83" i="50" s="1"/>
  <c r="G83" i="50" s="1"/>
  <c r="C83" i="51" s="1"/>
  <c r="C207" i="49"/>
  <c r="E207" i="49" s="1"/>
  <c r="G207" i="49" s="1"/>
  <c r="C207" i="50" s="1"/>
  <c r="E207" i="50" s="1"/>
  <c r="G207" i="50" s="1"/>
  <c r="C207" i="51" s="1"/>
  <c r="E76" i="49"/>
  <c r="G76" i="49" s="1"/>
  <c r="C76" i="50" s="1"/>
  <c r="C76" i="49"/>
  <c r="E147" i="49"/>
  <c r="G147" i="49" s="1"/>
  <c r="C147" i="50" s="1"/>
  <c r="E147" i="50" s="1"/>
  <c r="G147" i="50" s="1"/>
  <c r="C147" i="51" s="1"/>
  <c r="C147" i="49"/>
  <c r="C157" i="49"/>
  <c r="E157" i="49" s="1"/>
  <c r="G157" i="49" s="1"/>
  <c r="C157" i="50" s="1"/>
  <c r="E157" i="50" s="1"/>
  <c r="G157" i="50" s="1"/>
  <c r="C157" i="51" s="1"/>
  <c r="C25" i="49"/>
  <c r="E25" i="49" s="1"/>
  <c r="G25" i="49" s="1"/>
  <c r="C25" i="50" s="1"/>
  <c r="E25" i="50" s="1"/>
  <c r="G25" i="50" s="1"/>
  <c r="C25" i="51" s="1"/>
  <c r="E145" i="49"/>
  <c r="G145" i="49" s="1"/>
  <c r="C145" i="50" s="1"/>
  <c r="C145" i="49"/>
  <c r="E174" i="49"/>
  <c r="G174" i="49" s="1"/>
  <c r="C174" i="50" s="1"/>
  <c r="E174" i="50" s="1"/>
  <c r="G174" i="50" s="1"/>
  <c r="C174" i="51" s="1"/>
  <c r="C174" i="49"/>
  <c r="C60" i="49"/>
  <c r="E60" i="49" s="1"/>
  <c r="G60" i="49" s="1"/>
  <c r="C60" i="50" s="1"/>
  <c r="E60" i="50" s="1"/>
  <c r="G60" i="50" s="1"/>
  <c r="C60" i="51" s="1"/>
  <c r="C175" i="49"/>
  <c r="E175" i="49" s="1"/>
  <c r="G175" i="49" s="1"/>
  <c r="C175" i="50" s="1"/>
  <c r="E175" i="50" s="1"/>
  <c r="G175" i="50" s="1"/>
  <c r="C175" i="51" s="1"/>
  <c r="E138" i="49"/>
  <c r="G138" i="49" s="1"/>
  <c r="C138" i="50" s="1"/>
  <c r="C138" i="49"/>
  <c r="E108" i="49"/>
  <c r="G108" i="49" s="1"/>
  <c r="C108" i="50" s="1"/>
  <c r="E108" i="50" s="1"/>
  <c r="G108" i="50" s="1"/>
  <c r="C108" i="51" s="1"/>
  <c r="C108" i="49"/>
  <c r="C100" i="49"/>
  <c r="E100" i="49" s="1"/>
  <c r="G100" i="49" s="1"/>
  <c r="C100" i="50" s="1"/>
  <c r="E100" i="50" s="1"/>
  <c r="G100" i="50" s="1"/>
  <c r="C100" i="51" s="1"/>
  <c r="C91" i="49"/>
  <c r="E91" i="49" s="1"/>
  <c r="G91" i="49" s="1"/>
  <c r="C91" i="50" s="1"/>
  <c r="E91" i="50" s="1"/>
  <c r="G91" i="50" s="1"/>
  <c r="C91" i="51" s="1"/>
  <c r="E109" i="49"/>
  <c r="G109" i="49" s="1"/>
  <c r="C109" i="50" s="1"/>
  <c r="E109" i="50" s="1"/>
  <c r="G109" i="50" s="1"/>
  <c r="C109" i="51" s="1"/>
  <c r="C109" i="49"/>
  <c r="E189" i="49"/>
  <c r="G189" i="49" s="1"/>
  <c r="C189" i="50" s="1"/>
  <c r="E189" i="50" s="1"/>
  <c r="G189" i="50" s="1"/>
  <c r="C189" i="51" s="1"/>
  <c r="C189" i="49"/>
  <c r="C11" i="49"/>
  <c r="E11" i="49" s="1"/>
  <c r="G11" i="49" s="1"/>
  <c r="C11" i="50" s="1"/>
  <c r="E11" i="50" s="1"/>
  <c r="G11" i="50" s="1"/>
  <c r="C11" i="51" s="1"/>
  <c r="C30" i="49"/>
  <c r="E30" i="49" s="1"/>
  <c r="G30" i="49" s="1"/>
  <c r="C30" i="50" s="1"/>
  <c r="E30" i="50" s="1"/>
  <c r="G30" i="50" s="1"/>
  <c r="C30" i="51" s="1"/>
  <c r="E103" i="49"/>
  <c r="G103" i="49" s="1"/>
  <c r="C103" i="50" s="1"/>
  <c r="C103" i="49"/>
  <c r="E209" i="49"/>
  <c r="G209" i="49" s="1"/>
  <c r="C209" i="50" s="1"/>
  <c r="C209" i="49"/>
  <c r="C127" i="49"/>
  <c r="E127" i="49" s="1"/>
  <c r="G127" i="49" s="1"/>
  <c r="C127" i="50" s="1"/>
  <c r="E127" i="50" s="1"/>
  <c r="G127" i="50" s="1"/>
  <c r="C127" i="51" s="1"/>
  <c r="C171" i="49"/>
  <c r="E171" i="49" s="1"/>
  <c r="G171" i="49" s="1"/>
  <c r="C171" i="50" s="1"/>
  <c r="E171" i="50" s="1"/>
  <c r="G171" i="50" s="1"/>
  <c r="C171" i="51" s="1"/>
  <c r="E173" i="49"/>
  <c r="G173" i="49" s="1"/>
  <c r="C173" i="50" s="1"/>
  <c r="C173" i="49"/>
  <c r="E95" i="49"/>
  <c r="G95" i="49" s="1"/>
  <c r="C95" i="50" s="1"/>
  <c r="C95" i="49"/>
  <c r="C180" i="49"/>
  <c r="E180" i="49" s="1"/>
  <c r="G180" i="49" s="1"/>
  <c r="C180" i="50" s="1"/>
  <c r="E180" i="50" s="1"/>
  <c r="G180" i="50" s="1"/>
  <c r="C180" i="51" s="1"/>
  <c r="C120" i="49"/>
  <c r="E120" i="49" s="1"/>
  <c r="G120" i="49" s="1"/>
  <c r="C120" i="50" s="1"/>
  <c r="E120" i="50" s="1"/>
  <c r="G120" i="50" s="1"/>
  <c r="C120" i="51" s="1"/>
  <c r="E162" i="49"/>
  <c r="G162" i="49" s="1"/>
  <c r="C162" i="50" s="1"/>
  <c r="E162" i="50" s="1"/>
  <c r="G162" i="50" s="1"/>
  <c r="C162" i="51" s="1"/>
  <c r="C162" i="49"/>
  <c r="E144" i="49"/>
  <c r="G144" i="49" s="1"/>
  <c r="C144" i="50" s="1"/>
  <c r="E144" i="50" s="1"/>
  <c r="G144" i="50" s="1"/>
  <c r="C144" i="51" s="1"/>
  <c r="C144" i="49"/>
  <c r="C134" i="49"/>
  <c r="E134" i="49" s="1"/>
  <c r="G134" i="49" s="1"/>
  <c r="C134" i="50" s="1"/>
  <c r="E134" i="50" s="1"/>
  <c r="G134" i="50" s="1"/>
  <c r="C134" i="51" s="1"/>
  <c r="C13" i="49"/>
  <c r="E13" i="49" s="1"/>
  <c r="G13" i="49" s="1"/>
  <c r="C13" i="50" s="1"/>
  <c r="E13" i="50" s="1"/>
  <c r="G13" i="50" s="1"/>
  <c r="C13" i="51" s="1"/>
  <c r="E137" i="49"/>
  <c r="G137" i="49" s="1"/>
  <c r="C137" i="50" s="1"/>
  <c r="C137" i="49"/>
  <c r="E104" i="49"/>
  <c r="G104" i="49" s="1"/>
  <c r="C104" i="50" s="1"/>
  <c r="E104" i="50" s="1"/>
  <c r="G104" i="50" s="1"/>
  <c r="C104" i="51" s="1"/>
  <c r="C104" i="49"/>
  <c r="C202" i="49"/>
  <c r="E202" i="49" s="1"/>
  <c r="G202" i="49" s="1"/>
  <c r="C202" i="50" s="1"/>
  <c r="E202" i="50" s="1"/>
  <c r="G202" i="50" s="1"/>
  <c r="C202" i="51" s="1"/>
  <c r="C139" i="49"/>
  <c r="E139" i="49" s="1"/>
  <c r="G139" i="49" s="1"/>
  <c r="C139" i="50" s="1"/>
  <c r="E139" i="50" s="1"/>
  <c r="G139" i="50" s="1"/>
  <c r="C139" i="51" s="1"/>
  <c r="E20" i="49"/>
  <c r="G20" i="49" s="1"/>
  <c r="C20" i="50" s="1"/>
  <c r="C20" i="49"/>
  <c r="E188" i="49"/>
  <c r="G188" i="49" s="1"/>
  <c r="C188" i="50" s="1"/>
  <c r="E188" i="50" s="1"/>
  <c r="G188" i="50" s="1"/>
  <c r="C188" i="51" s="1"/>
  <c r="C188" i="49"/>
  <c r="C111" i="49"/>
  <c r="E111" i="49" s="1"/>
  <c r="G111" i="49" s="1"/>
  <c r="C111" i="50" s="1"/>
  <c r="E111" i="50" s="1"/>
  <c r="G111" i="50" s="1"/>
  <c r="C111" i="51" s="1"/>
  <c r="C101" i="46"/>
  <c r="E101" i="46" s="1"/>
  <c r="G101" i="46" s="1"/>
  <c r="E159" i="49"/>
  <c r="G159" i="49" s="1"/>
  <c r="C159" i="50" s="1"/>
  <c r="C159" i="49"/>
  <c r="E182" i="49"/>
  <c r="G182" i="49" s="1"/>
  <c r="C182" i="50" s="1"/>
  <c r="C182" i="49"/>
  <c r="C131" i="49"/>
  <c r="E131" i="49" s="1"/>
  <c r="G131" i="49" s="1"/>
  <c r="C131" i="50" s="1"/>
  <c r="E131" i="50" s="1"/>
  <c r="G131" i="50" s="1"/>
  <c r="C131" i="51" s="1"/>
  <c r="C201" i="49"/>
  <c r="E201" i="49" s="1"/>
  <c r="G201" i="49" s="1"/>
  <c r="C201" i="50" s="1"/>
  <c r="E201" i="50" s="1"/>
  <c r="G201" i="50" s="1"/>
  <c r="C201" i="51" s="1"/>
  <c r="E148" i="49"/>
  <c r="G148" i="49" s="1"/>
  <c r="C148" i="50" s="1"/>
  <c r="C148" i="49"/>
  <c r="E117" i="49"/>
  <c r="G117" i="49" s="1"/>
  <c r="C117" i="50" s="1"/>
  <c r="E117" i="50" s="1"/>
  <c r="G117" i="50" s="1"/>
  <c r="C117" i="51" s="1"/>
  <c r="C117" i="49"/>
  <c r="C132" i="49"/>
  <c r="E132" i="49" s="1"/>
  <c r="G132" i="49" s="1"/>
  <c r="C132" i="50" s="1"/>
  <c r="E132" i="50" s="1"/>
  <c r="G132" i="50" s="1"/>
  <c r="C132" i="51" s="1"/>
  <c r="C10" i="49"/>
  <c r="E10" i="49" s="1"/>
  <c r="G10" i="49" s="1"/>
  <c r="C10" i="50" s="1"/>
  <c r="E10" i="50" s="1"/>
  <c r="G10" i="50" s="1"/>
  <c r="C10" i="51" s="1"/>
  <c r="E176" i="49"/>
  <c r="G176" i="49" s="1"/>
  <c r="C176" i="50" s="1"/>
  <c r="E176" i="50" s="1"/>
  <c r="G176" i="50" s="1"/>
  <c r="C176" i="51" s="1"/>
  <c r="C176" i="49"/>
  <c r="E125" i="49"/>
  <c r="G125" i="49" s="1"/>
  <c r="C125" i="50" s="1"/>
  <c r="E125" i="50" s="1"/>
  <c r="G125" i="50" s="1"/>
  <c r="C125" i="51" s="1"/>
  <c r="C125" i="49"/>
  <c r="C116" i="49"/>
  <c r="E116" i="49" s="1"/>
  <c r="G116" i="49" s="1"/>
  <c r="C116" i="50" s="1"/>
  <c r="E116" i="50" s="1"/>
  <c r="G116" i="50" s="1"/>
  <c r="C116" i="51" s="1"/>
  <c r="C203" i="49"/>
  <c r="E203" i="49" s="1"/>
  <c r="G203" i="49" s="1"/>
  <c r="C203" i="50" s="1"/>
  <c r="E203" i="50" s="1"/>
  <c r="G203" i="50" s="1"/>
  <c r="C203" i="51" s="1"/>
  <c r="E84" i="49"/>
  <c r="G84" i="49" s="1"/>
  <c r="C84" i="50" s="1"/>
  <c r="C84" i="49"/>
  <c r="E99" i="49"/>
  <c r="G99" i="49" s="1"/>
  <c r="C99" i="50" s="1"/>
  <c r="E99" i="50" s="1"/>
  <c r="G99" i="50" s="1"/>
  <c r="C99" i="51" s="1"/>
  <c r="C99" i="49"/>
  <c r="C197" i="49"/>
  <c r="E197" i="49" s="1"/>
  <c r="G197" i="49" s="1"/>
  <c r="C197" i="50" s="1"/>
  <c r="E197" i="50" s="1"/>
  <c r="G197" i="50" s="1"/>
  <c r="C197" i="51" s="1"/>
  <c r="C172" i="49"/>
  <c r="E172" i="49" s="1"/>
  <c r="G172" i="49" s="1"/>
  <c r="C172" i="50" s="1"/>
  <c r="E172" i="50" s="1"/>
  <c r="G172" i="50" s="1"/>
  <c r="C172" i="51" s="1"/>
  <c r="C15" i="49"/>
  <c r="E15" i="49" s="1"/>
  <c r="G15" i="49" s="1"/>
  <c r="C15" i="50" s="1"/>
  <c r="E15" i="50" s="1"/>
  <c r="G15" i="50" s="1"/>
  <c r="C15" i="51" s="1"/>
  <c r="C94" i="49"/>
  <c r="E94" i="49" s="1"/>
  <c r="G94" i="49" s="1"/>
  <c r="C94" i="50" s="1"/>
  <c r="E94" i="50" s="1"/>
  <c r="G94" i="50" s="1"/>
  <c r="C94" i="51" s="1"/>
  <c r="C183" i="46"/>
  <c r="E183" i="46" s="1"/>
  <c r="G183" i="46" s="1"/>
  <c r="C184" i="47"/>
  <c r="E184" i="47" s="1"/>
  <c r="G184" i="47" s="1"/>
  <c r="C184" i="48" s="1"/>
  <c r="E184" i="48" s="1"/>
  <c r="G184" i="48" s="1"/>
  <c r="C181" i="47"/>
  <c r="E181" i="47" s="1"/>
  <c r="G181" i="47" s="1"/>
  <c r="C181" i="48" s="1"/>
  <c r="E181" i="48" s="1"/>
  <c r="G181" i="48" s="1"/>
  <c r="C51" i="49"/>
  <c r="E51" i="49" s="1"/>
  <c r="G51" i="49" s="1"/>
  <c r="C51" i="50" s="1"/>
  <c r="E51" i="50" s="1"/>
  <c r="G51" i="50" s="1"/>
  <c r="C51" i="51" s="1"/>
  <c r="C49" i="47"/>
  <c r="E49" i="47" s="1"/>
  <c r="G49" i="47" s="1"/>
  <c r="C49" i="48" s="1"/>
  <c r="E49" i="48" s="1"/>
  <c r="G49" i="48" s="1"/>
  <c r="C24" i="47"/>
  <c r="E24" i="47" s="1"/>
  <c r="G24" i="47" s="1"/>
  <c r="C24" i="48" s="1"/>
  <c r="E24" i="48" s="1"/>
  <c r="G24" i="48" s="1"/>
  <c r="C24" i="49" s="1"/>
  <c r="E52" i="49"/>
  <c r="G52" i="49" s="1"/>
  <c r="C52" i="50" s="1"/>
  <c r="E156" i="48"/>
  <c r="G156" i="48" s="1"/>
  <c r="E154" i="48"/>
  <c r="G154" i="48" s="1"/>
  <c r="E168" i="48"/>
  <c r="G168" i="48" s="1"/>
  <c r="C168" i="49" s="1"/>
  <c r="E53" i="48"/>
  <c r="G53" i="48" s="1"/>
  <c r="E31" i="48"/>
  <c r="G31" i="48" s="1"/>
  <c r="E57" i="48"/>
  <c r="G57" i="48" s="1"/>
  <c r="E54" i="48"/>
  <c r="G54" i="48" s="1"/>
  <c r="E27" i="48"/>
  <c r="G27" i="48" s="1"/>
  <c r="C27" i="49" s="1"/>
  <c r="E86" i="48"/>
  <c r="G86" i="48" s="1"/>
  <c r="E193" i="48"/>
  <c r="G193" i="48" s="1"/>
  <c r="E153" i="48"/>
  <c r="G153" i="48" s="1"/>
  <c r="E81" i="46"/>
  <c r="G81" i="46" s="1"/>
  <c r="E14" i="47"/>
  <c r="E210" i="50"/>
  <c r="G210" i="50" s="1"/>
  <c r="C210" i="51" s="1"/>
  <c r="E50" i="47"/>
  <c r="E64" i="50"/>
  <c r="G64" i="50" s="1"/>
  <c r="C64" i="51" s="1"/>
  <c r="E191" i="50"/>
  <c r="G191" i="50" s="1"/>
  <c r="C191" i="51" s="1"/>
  <c r="E103" i="50"/>
  <c r="G103" i="50" s="1"/>
  <c r="C103" i="51" s="1"/>
  <c r="E128" i="50"/>
  <c r="G128" i="50" s="1"/>
  <c r="C128" i="51" s="1"/>
  <c r="E123" i="50"/>
  <c r="G123" i="50" s="1"/>
  <c r="C123" i="51" s="1"/>
  <c r="E177" i="50"/>
  <c r="G177" i="50" s="1"/>
  <c r="C177" i="51" s="1"/>
  <c r="E173" i="50"/>
  <c r="G173" i="50" s="1"/>
  <c r="C173" i="51" s="1"/>
  <c r="E71" i="47"/>
  <c r="E214" i="62"/>
  <c r="G214" i="62" s="1"/>
  <c r="C214" i="63" s="1"/>
  <c r="E74" i="47"/>
  <c r="E84" i="50"/>
  <c r="G84" i="50" s="1"/>
  <c r="C84" i="51" s="1"/>
  <c r="E48" i="47"/>
  <c r="E152" i="47"/>
  <c r="E32" i="50"/>
  <c r="G32" i="50" s="1"/>
  <c r="C32" i="51" s="1"/>
  <c r="E187" i="50"/>
  <c r="G187" i="50" s="1"/>
  <c r="C187" i="51" s="1"/>
  <c r="E161" i="50"/>
  <c r="G161" i="50" s="1"/>
  <c r="C161" i="51" s="1"/>
  <c r="E110" i="50"/>
  <c r="G110" i="50" s="1"/>
  <c r="C110" i="51" s="1"/>
  <c r="E209" i="50"/>
  <c r="G209" i="50" s="1"/>
  <c r="C209" i="51" s="1"/>
  <c r="E170" i="47"/>
  <c r="E77" i="46"/>
  <c r="G77" i="46" s="1"/>
  <c r="C77" i="47" s="1"/>
  <c r="E33" i="50"/>
  <c r="G33" i="50" s="1"/>
  <c r="C33" i="51" s="1"/>
  <c r="E92" i="47"/>
  <c r="G92" i="47" s="1"/>
  <c r="C92" i="48" s="1"/>
  <c r="E29" i="47"/>
  <c r="E102" i="47"/>
  <c r="E46" i="46"/>
  <c r="G46" i="46" s="1"/>
  <c r="C46" i="47" s="1"/>
  <c r="E26" i="47"/>
  <c r="G26" i="47" s="1"/>
  <c r="C26" i="48" s="1"/>
  <c r="E98" i="50"/>
  <c r="G98" i="50" s="1"/>
  <c r="C98" i="51" s="1"/>
  <c r="E40" i="46"/>
  <c r="G40" i="46" s="1"/>
  <c r="C40" i="47" s="1"/>
  <c r="E20" i="50"/>
  <c r="G20" i="50" s="1"/>
  <c r="C20" i="51" s="1"/>
  <c r="E93" i="46"/>
  <c r="G93" i="46" s="1"/>
  <c r="C93" i="47" s="1"/>
  <c r="E63" i="47"/>
  <c r="E23" i="47"/>
  <c r="G23" i="47" s="1"/>
  <c r="C23" i="48" s="1"/>
  <c r="G198" i="47"/>
  <c r="C198" i="48" s="1"/>
  <c r="E70" i="47"/>
  <c r="E95" i="50"/>
  <c r="G95" i="50" s="1"/>
  <c r="C95" i="51" s="1"/>
  <c r="E43" i="47"/>
  <c r="E145" i="50"/>
  <c r="G145" i="50" s="1"/>
  <c r="C145" i="51" s="1"/>
  <c r="E78" i="47"/>
  <c r="C213" i="65"/>
  <c r="E213" i="65" s="1"/>
  <c r="G213" i="65" s="1"/>
  <c r="E85" i="47"/>
  <c r="E137" i="50"/>
  <c r="G137" i="50" s="1"/>
  <c r="C137" i="51" s="1"/>
  <c r="G124" i="47"/>
  <c r="C124" i="48" s="1"/>
  <c r="E151" i="47"/>
  <c r="E36" i="47"/>
  <c r="E142" i="51"/>
  <c r="G142" i="51" s="1"/>
  <c r="C142" i="52" s="1"/>
  <c r="E130" i="50"/>
  <c r="G130" i="50" s="1"/>
  <c r="C130" i="51" s="1"/>
  <c r="E182" i="50"/>
  <c r="G182" i="50" s="1"/>
  <c r="C182" i="51" s="1"/>
  <c r="E138" i="50"/>
  <c r="G138" i="50" s="1"/>
  <c r="C138" i="51" s="1"/>
  <c r="E165" i="50"/>
  <c r="G165" i="50" s="1"/>
  <c r="C165" i="51" s="1"/>
  <c r="E7" i="50"/>
  <c r="G7" i="50" s="1"/>
  <c r="C7" i="51" s="1"/>
  <c r="E148" i="50"/>
  <c r="G148" i="50" s="1"/>
  <c r="C148" i="51" s="1"/>
  <c r="E76" i="50"/>
  <c r="G76" i="50" s="1"/>
  <c r="C76" i="51" s="1"/>
  <c r="E44" i="47"/>
  <c r="E179" i="47"/>
  <c r="E88" i="47"/>
  <c r="E205" i="50"/>
  <c r="G205" i="50" s="1"/>
  <c r="C205" i="51" s="1"/>
  <c r="E97" i="47"/>
  <c r="E186" i="50"/>
  <c r="G186" i="50" s="1"/>
  <c r="C186" i="51" s="1"/>
  <c r="E106" i="46"/>
  <c r="G106" i="46" s="1"/>
  <c r="C106" i="47" s="1"/>
  <c r="E178" i="47"/>
  <c r="E159" i="50"/>
  <c r="G159" i="50" s="1"/>
  <c r="C159" i="51" s="1"/>
  <c r="E190" i="47"/>
  <c r="E150" i="47"/>
  <c r="E164" i="47"/>
  <c r="E87" i="46"/>
  <c r="G87" i="46" s="1"/>
  <c r="C87" i="47" s="1"/>
  <c r="E82" i="46"/>
  <c r="G82" i="46" s="1"/>
  <c r="C82" i="47" s="1"/>
  <c r="E79" i="46"/>
  <c r="G79" i="46" s="1"/>
  <c r="C79" i="47" s="1"/>
  <c r="E73" i="46"/>
  <c r="G73" i="46" s="1"/>
  <c r="C73" i="47" s="1"/>
  <c r="E67" i="47"/>
  <c r="E66" i="47"/>
  <c r="E62" i="47"/>
  <c r="E61" i="47"/>
  <c r="E47" i="46"/>
  <c r="G47" i="46" s="1"/>
  <c r="C47" i="47" s="1"/>
  <c r="E42" i="46"/>
  <c r="G42" i="46" s="1"/>
  <c r="C42" i="47" s="1"/>
  <c r="E41" i="47"/>
  <c r="E39" i="46"/>
  <c r="G39" i="46" s="1"/>
  <c r="C39" i="47" s="1"/>
  <c r="E38" i="46"/>
  <c r="G38" i="46" s="1"/>
  <c r="C38" i="47" s="1"/>
  <c r="E37" i="46"/>
  <c r="G37" i="46" s="1"/>
  <c r="C37" i="47" s="1"/>
  <c r="E35" i="47"/>
  <c r="E34" i="46"/>
  <c r="G34" i="46" s="1"/>
  <c r="C34" i="47" s="1"/>
  <c r="E22" i="46"/>
  <c r="G22" i="46" s="1"/>
  <c r="C22" i="47" s="1"/>
  <c r="E19" i="47"/>
  <c r="E17" i="46"/>
  <c r="G17" i="46" s="1"/>
  <c r="E12" i="47"/>
  <c r="E6" i="46"/>
  <c r="G6" i="46" s="1"/>
  <c r="C6" i="47" s="1"/>
  <c r="E55" i="50"/>
  <c r="G55" i="50" s="1"/>
  <c r="C55" i="51" s="1"/>
  <c r="C101" i="47" l="1"/>
  <c r="E101" i="47" s="1"/>
  <c r="G101" i="47" s="1"/>
  <c r="C140" i="49"/>
  <c r="E140" i="49" s="1"/>
  <c r="G140" i="49" s="1"/>
  <c r="C140" i="50" s="1"/>
  <c r="E140" i="50" s="1"/>
  <c r="G140" i="50" s="1"/>
  <c r="C140" i="51" s="1"/>
  <c r="E140" i="51" s="1"/>
  <c r="G140" i="51" s="1"/>
  <c r="C140" i="52" s="1"/>
  <c r="C89" i="47"/>
  <c r="E89" i="47" s="1"/>
  <c r="G89" i="47" s="1"/>
  <c r="C89" i="48" s="1"/>
  <c r="E89" i="48" s="1"/>
  <c r="G89" i="48" s="1"/>
  <c r="C199" i="49"/>
  <c r="E199" i="49" s="1"/>
  <c r="G199" i="49" s="1"/>
  <c r="C199" i="50" s="1"/>
  <c r="E199" i="50" s="1"/>
  <c r="G199" i="50" s="1"/>
  <c r="C199" i="51" s="1"/>
  <c r="E199" i="51" s="1"/>
  <c r="G199" i="51" s="1"/>
  <c r="C199" i="52" s="1"/>
  <c r="C56" i="49"/>
  <c r="E56" i="49" s="1"/>
  <c r="G56" i="49" s="1"/>
  <c r="C56" i="50" s="1"/>
  <c r="E56" i="50" s="1"/>
  <c r="G56" i="50" s="1"/>
  <c r="C56" i="51" s="1"/>
  <c r="E56" i="51" s="1"/>
  <c r="G56" i="51" s="1"/>
  <c r="C56" i="52" s="1"/>
  <c r="C196" i="49"/>
  <c r="E196" i="49" s="1"/>
  <c r="G196" i="49" s="1"/>
  <c r="C196" i="50" s="1"/>
  <c r="E196" i="50" s="1"/>
  <c r="G196" i="50" s="1"/>
  <c r="C196" i="51" s="1"/>
  <c r="E196" i="51" s="1"/>
  <c r="G196" i="51" s="1"/>
  <c r="C196" i="52" s="1"/>
  <c r="E196" i="52" s="1"/>
  <c r="G196" i="52" s="1"/>
  <c r="C196" i="53" s="1"/>
  <c r="C75" i="49"/>
  <c r="E75" i="49" s="1"/>
  <c r="G75" i="49" s="1"/>
  <c r="C75" i="50" s="1"/>
  <c r="E75" i="50" s="1"/>
  <c r="G75" i="50" s="1"/>
  <c r="C75" i="51" s="1"/>
  <c r="E75" i="51" s="1"/>
  <c r="G75" i="51" s="1"/>
  <c r="C75" i="52" s="1"/>
  <c r="C58" i="49"/>
  <c r="E58" i="49" s="1"/>
  <c r="G58" i="49" s="1"/>
  <c r="C58" i="50" s="1"/>
  <c r="E58" i="50" s="1"/>
  <c r="G58" i="50" s="1"/>
  <c r="C58" i="51" s="1"/>
  <c r="E58" i="51" s="1"/>
  <c r="G58" i="51" s="1"/>
  <c r="C58" i="52" s="1"/>
  <c r="C153" i="49"/>
  <c r="E153" i="49" s="1"/>
  <c r="G153" i="49" s="1"/>
  <c r="C153" i="50" s="1"/>
  <c r="E153" i="50" s="1"/>
  <c r="G153" i="50" s="1"/>
  <c r="C153" i="51" s="1"/>
  <c r="C156" i="49"/>
  <c r="E156" i="49" s="1"/>
  <c r="G156" i="49" s="1"/>
  <c r="C156" i="50" s="1"/>
  <c r="E156" i="50" s="1"/>
  <c r="G156" i="50" s="1"/>
  <c r="C156" i="51" s="1"/>
  <c r="C193" i="49"/>
  <c r="E193" i="49" s="1"/>
  <c r="G193" i="49" s="1"/>
  <c r="C193" i="50" s="1"/>
  <c r="E193" i="50" s="1"/>
  <c r="G193" i="50" s="1"/>
  <c r="C193" i="51" s="1"/>
  <c r="C154" i="49"/>
  <c r="E154" i="49" s="1"/>
  <c r="G154" i="49" s="1"/>
  <c r="C154" i="50" s="1"/>
  <c r="E154" i="50" s="1"/>
  <c r="G154" i="50" s="1"/>
  <c r="C154" i="51" s="1"/>
  <c r="C57" i="49"/>
  <c r="E57" i="49" s="1"/>
  <c r="G57" i="49" s="1"/>
  <c r="C57" i="50" s="1"/>
  <c r="E57" i="50" s="1"/>
  <c r="G57" i="50" s="1"/>
  <c r="C57" i="51" s="1"/>
  <c r="C54" i="49"/>
  <c r="E54" i="49" s="1"/>
  <c r="G54" i="49" s="1"/>
  <c r="C54" i="50" s="1"/>
  <c r="E54" i="50" s="1"/>
  <c r="G54" i="50" s="1"/>
  <c r="C54" i="51" s="1"/>
  <c r="C86" i="49"/>
  <c r="E86" i="49" s="1"/>
  <c r="G86" i="49" s="1"/>
  <c r="C86" i="50" s="1"/>
  <c r="E86" i="50" s="1"/>
  <c r="G86" i="50" s="1"/>
  <c r="C86" i="51" s="1"/>
  <c r="C53" i="49"/>
  <c r="E53" i="49" s="1"/>
  <c r="G53" i="49" s="1"/>
  <c r="C53" i="50" s="1"/>
  <c r="E53" i="50" s="1"/>
  <c r="G53" i="50" s="1"/>
  <c r="C53" i="51" s="1"/>
  <c r="C31" i="49"/>
  <c r="E31" i="49" s="1"/>
  <c r="G31" i="49" s="1"/>
  <c r="C31" i="50" s="1"/>
  <c r="E31" i="50" s="1"/>
  <c r="G31" i="50" s="1"/>
  <c r="C31" i="51" s="1"/>
  <c r="C183" i="47"/>
  <c r="E183" i="47" s="1"/>
  <c r="G183" i="47" s="1"/>
  <c r="C184" i="49"/>
  <c r="E184" i="49" s="1"/>
  <c r="G184" i="49" s="1"/>
  <c r="C184" i="50" s="1"/>
  <c r="E184" i="50" s="1"/>
  <c r="G184" i="50" s="1"/>
  <c r="C184" i="51" s="1"/>
  <c r="E184" i="51" s="1"/>
  <c r="G184" i="51" s="1"/>
  <c r="C184" i="52" s="1"/>
  <c r="C181" i="49"/>
  <c r="E181" i="49" s="1"/>
  <c r="G181" i="49" s="1"/>
  <c r="C181" i="50" s="1"/>
  <c r="E181" i="50" s="1"/>
  <c r="G181" i="50" s="1"/>
  <c r="C181" i="51" s="1"/>
  <c r="E181" i="51" s="1"/>
  <c r="G181" i="51" s="1"/>
  <c r="C181" i="52" s="1"/>
  <c r="C49" i="49"/>
  <c r="E49" i="49" s="1"/>
  <c r="G49" i="49" s="1"/>
  <c r="C49" i="50" s="1"/>
  <c r="E49" i="50" s="1"/>
  <c r="G49" i="50" s="1"/>
  <c r="C49" i="51" s="1"/>
  <c r="E49" i="51" s="1"/>
  <c r="G49" i="51" s="1"/>
  <c r="C49" i="52" s="1"/>
  <c r="E27" i="49"/>
  <c r="G27" i="49" s="1"/>
  <c r="C27" i="50" s="1"/>
  <c r="E24" i="49"/>
  <c r="G24" i="49" s="1"/>
  <c r="C24" i="50" s="1"/>
  <c r="E168" i="49"/>
  <c r="G168" i="49" s="1"/>
  <c r="C168" i="50" s="1"/>
  <c r="E52" i="50"/>
  <c r="G52" i="50" s="1"/>
  <c r="C52" i="51" s="1"/>
  <c r="E26" i="48"/>
  <c r="G26" i="48" s="1"/>
  <c r="C26" i="49" s="1"/>
  <c r="E198" i="48"/>
  <c r="G198" i="48" s="1"/>
  <c r="E124" i="48"/>
  <c r="G124" i="48" s="1"/>
  <c r="C124" i="49" s="1"/>
  <c r="E92" i="48"/>
  <c r="G92" i="48" s="1"/>
  <c r="C92" i="49" s="1"/>
  <c r="E23" i="48"/>
  <c r="G23" i="48" s="1"/>
  <c r="C23" i="49" s="1"/>
  <c r="E106" i="47"/>
  <c r="E131" i="51"/>
  <c r="G131" i="51" s="1"/>
  <c r="C131" i="52" s="1"/>
  <c r="E134" i="51"/>
  <c r="G134" i="51" s="1"/>
  <c r="C134" i="52" s="1"/>
  <c r="E111" i="51"/>
  <c r="G111" i="51" s="1"/>
  <c r="C111" i="52" s="1"/>
  <c r="E200" i="51"/>
  <c r="G200" i="51" s="1"/>
  <c r="C200" i="52" s="1"/>
  <c r="E28" i="51"/>
  <c r="G28" i="51" s="1"/>
  <c r="C28" i="52" s="1"/>
  <c r="E149" i="51"/>
  <c r="G149" i="51" s="1"/>
  <c r="C149" i="52" s="1"/>
  <c r="E203" i="51"/>
  <c r="G203" i="51" s="1"/>
  <c r="C203" i="52" s="1"/>
  <c r="E64" i="51"/>
  <c r="G64" i="51" s="1"/>
  <c r="C64" i="52" s="1"/>
  <c r="E138" i="51"/>
  <c r="G138" i="51" s="1"/>
  <c r="C138" i="52" s="1"/>
  <c r="E94" i="51"/>
  <c r="G94" i="51" s="1"/>
  <c r="C94" i="52" s="1"/>
  <c r="E205" i="51"/>
  <c r="G205" i="51" s="1"/>
  <c r="C205" i="52" s="1"/>
  <c r="E21" i="51"/>
  <c r="G21" i="51" s="1"/>
  <c r="C21" i="52" s="1"/>
  <c r="E135" i="51"/>
  <c r="G135" i="51" s="1"/>
  <c r="C135" i="52" s="1"/>
  <c r="E113" i="51"/>
  <c r="G113" i="51" s="1"/>
  <c r="C113" i="52" s="1"/>
  <c r="G170" i="47"/>
  <c r="C170" i="48" s="1"/>
  <c r="E187" i="51"/>
  <c r="G187" i="51" s="1"/>
  <c r="C187" i="52" s="1"/>
  <c r="G48" i="47"/>
  <c r="C48" i="48" s="1"/>
  <c r="E214" i="63"/>
  <c r="G214" i="63" s="1"/>
  <c r="C214" i="64" s="1"/>
  <c r="E13" i="51"/>
  <c r="G13" i="51" s="1"/>
  <c r="C13" i="52" s="1"/>
  <c r="E99" i="51"/>
  <c r="G99" i="51" s="1"/>
  <c r="C99" i="52" s="1"/>
  <c r="E128" i="51"/>
  <c r="G128" i="51" s="1"/>
  <c r="C128" i="52" s="1"/>
  <c r="G50" i="47"/>
  <c r="C50" i="48" s="1"/>
  <c r="G88" i="47"/>
  <c r="C88" i="48" s="1"/>
  <c r="E148" i="51"/>
  <c r="G148" i="51" s="1"/>
  <c r="C148" i="52" s="1"/>
  <c r="G36" i="47"/>
  <c r="C36" i="48" s="1"/>
  <c r="G43" i="47"/>
  <c r="C43" i="48" s="1"/>
  <c r="E133" i="51"/>
  <c r="G133" i="51" s="1"/>
  <c r="C133" i="52" s="1"/>
  <c r="E93" i="47"/>
  <c r="E40" i="47"/>
  <c r="G102" i="47"/>
  <c r="C102" i="48" s="1"/>
  <c r="E9" i="51"/>
  <c r="G9" i="51" s="1"/>
  <c r="C9" i="52" s="1"/>
  <c r="E32" i="51"/>
  <c r="G32" i="51" s="1"/>
  <c r="C32" i="52" s="1"/>
  <c r="E15" i="51"/>
  <c r="G15" i="51" s="1"/>
  <c r="C15" i="52" s="1"/>
  <c r="G71" i="47"/>
  <c r="C71" i="48" s="1"/>
  <c r="E100" i="51"/>
  <c r="G100" i="51" s="1"/>
  <c r="C100" i="52" s="1"/>
  <c r="E91" i="51"/>
  <c r="G91" i="51" s="1"/>
  <c r="C91" i="52" s="1"/>
  <c r="E109" i="51"/>
  <c r="G109" i="51" s="1"/>
  <c r="C109" i="52" s="1"/>
  <c r="E127" i="51"/>
  <c r="G127" i="51" s="1"/>
  <c r="C127" i="52" s="1"/>
  <c r="E171" i="51"/>
  <c r="G171" i="51" s="1"/>
  <c r="C171" i="52" s="1"/>
  <c r="E59" i="51"/>
  <c r="G59" i="51" s="1"/>
  <c r="C59" i="52" s="1"/>
  <c r="E7" i="51"/>
  <c r="G7" i="51" s="1"/>
  <c r="C7" i="52" s="1"/>
  <c r="G151" i="47"/>
  <c r="C151" i="48" s="1"/>
  <c r="G78" i="47"/>
  <c r="C78" i="48" s="1"/>
  <c r="E69" i="51"/>
  <c r="G69" i="51" s="1"/>
  <c r="C69" i="52" s="1"/>
  <c r="E176" i="51"/>
  <c r="G176" i="51" s="1"/>
  <c r="C176" i="52" s="1"/>
  <c r="E20" i="51"/>
  <c r="G20" i="51" s="1"/>
  <c r="C20" i="52" s="1"/>
  <c r="G29" i="47"/>
  <c r="C29" i="48" s="1"/>
  <c r="E202" i="51"/>
  <c r="G202" i="51" s="1"/>
  <c r="C202" i="52" s="1"/>
  <c r="E121" i="51"/>
  <c r="G121" i="51" s="1"/>
  <c r="C121" i="52" s="1"/>
  <c r="E189" i="51"/>
  <c r="G189" i="51" s="1"/>
  <c r="C189" i="52" s="1"/>
  <c r="E83" i="51"/>
  <c r="G83" i="51" s="1"/>
  <c r="C83" i="52" s="1"/>
  <c r="E201" i="51"/>
  <c r="G201" i="51" s="1"/>
  <c r="C201" i="52" s="1"/>
  <c r="E185" i="51"/>
  <c r="G185" i="51" s="1"/>
  <c r="C185" i="52" s="1"/>
  <c r="E175" i="51"/>
  <c r="G175" i="51" s="1"/>
  <c r="C175" i="52" s="1"/>
  <c r="E191" i="51"/>
  <c r="G191" i="51" s="1"/>
  <c r="C191" i="52" s="1"/>
  <c r="E65" i="51"/>
  <c r="G65" i="51" s="1"/>
  <c r="C65" i="52" s="1"/>
  <c r="E30" i="51"/>
  <c r="G30" i="51" s="1"/>
  <c r="C30" i="52" s="1"/>
  <c r="E96" i="51"/>
  <c r="G96" i="51" s="1"/>
  <c r="C96" i="52" s="1"/>
  <c r="E8" i="51"/>
  <c r="G8" i="51" s="1"/>
  <c r="C8" i="52" s="1"/>
  <c r="E72" i="51"/>
  <c r="G72" i="51" s="1"/>
  <c r="C72" i="52" s="1"/>
  <c r="E208" i="51"/>
  <c r="G208" i="51" s="1"/>
  <c r="C208" i="52" s="1"/>
  <c r="E104" i="51"/>
  <c r="G104" i="51" s="1"/>
  <c r="C104" i="52" s="1"/>
  <c r="E122" i="51"/>
  <c r="G122" i="51" s="1"/>
  <c r="C122" i="52" s="1"/>
  <c r="E144" i="51"/>
  <c r="G144" i="51" s="1"/>
  <c r="C144" i="52" s="1"/>
  <c r="E11" i="51"/>
  <c r="G11" i="51" s="1"/>
  <c r="C11" i="52" s="1"/>
  <c r="E123" i="51"/>
  <c r="G123" i="51" s="1"/>
  <c r="C123" i="52" s="1"/>
  <c r="E143" i="51"/>
  <c r="G143" i="51" s="1"/>
  <c r="C143" i="52" s="1"/>
  <c r="E160" i="51"/>
  <c r="G160" i="51" s="1"/>
  <c r="C160" i="52" s="1"/>
  <c r="G179" i="47"/>
  <c r="C179" i="48" s="1"/>
  <c r="E130" i="51"/>
  <c r="G130" i="51" s="1"/>
  <c r="C130" i="52" s="1"/>
  <c r="E192" i="51"/>
  <c r="G192" i="51" s="1"/>
  <c r="C192" i="52" s="1"/>
  <c r="E45" i="52"/>
  <c r="G45" i="52" s="1"/>
  <c r="C45" i="53" s="1"/>
  <c r="E117" i="51"/>
  <c r="G117" i="51" s="1"/>
  <c r="C117" i="52" s="1"/>
  <c r="E114" i="51"/>
  <c r="G114" i="51" s="1"/>
  <c r="C114" i="52" s="1"/>
  <c r="E10" i="51"/>
  <c r="G10" i="51" s="1"/>
  <c r="C10" i="52" s="1"/>
  <c r="E84" i="51"/>
  <c r="G84" i="51" s="1"/>
  <c r="C84" i="52" s="1"/>
  <c r="E195" i="51"/>
  <c r="G195" i="51" s="1"/>
  <c r="C195" i="52" s="1"/>
  <c r="E147" i="51"/>
  <c r="G147" i="51" s="1"/>
  <c r="C147" i="52" s="1"/>
  <c r="E115" i="51"/>
  <c r="G115" i="51" s="1"/>
  <c r="C115" i="52" s="1"/>
  <c r="E194" i="51"/>
  <c r="G194" i="51" s="1"/>
  <c r="C194" i="52" s="1"/>
  <c r="E136" i="51"/>
  <c r="G136" i="51" s="1"/>
  <c r="C136" i="52" s="1"/>
  <c r="E107" i="51"/>
  <c r="G107" i="51" s="1"/>
  <c r="C107" i="52" s="1"/>
  <c r="E129" i="51"/>
  <c r="G129" i="51" s="1"/>
  <c r="C129" i="52" s="1"/>
  <c r="E142" i="52"/>
  <c r="G142" i="52" s="1"/>
  <c r="C142" i="53" s="1"/>
  <c r="E137" i="51"/>
  <c r="G137" i="51" s="1"/>
  <c r="C137" i="52" s="1"/>
  <c r="E95" i="51"/>
  <c r="G95" i="51" s="1"/>
  <c r="C95" i="52" s="1"/>
  <c r="G63" i="47"/>
  <c r="C63" i="48" s="1"/>
  <c r="E207" i="51"/>
  <c r="G207" i="51" s="1"/>
  <c r="C207" i="52" s="1"/>
  <c r="E33" i="51"/>
  <c r="G33" i="51" s="1"/>
  <c r="C33" i="52" s="1"/>
  <c r="E209" i="51"/>
  <c r="G209" i="51" s="1"/>
  <c r="C209" i="52" s="1"/>
  <c r="E25" i="51"/>
  <c r="G25" i="51" s="1"/>
  <c r="C25" i="52" s="1"/>
  <c r="G74" i="47"/>
  <c r="C74" i="48" s="1"/>
  <c r="E141" i="51"/>
  <c r="G141" i="51" s="1"/>
  <c r="C141" i="52" s="1"/>
  <c r="E172" i="51"/>
  <c r="G172" i="51" s="1"/>
  <c r="C172" i="52" s="1"/>
  <c r="E60" i="51"/>
  <c r="G60" i="51" s="1"/>
  <c r="C60" i="52" s="1"/>
  <c r="E80" i="51"/>
  <c r="G80" i="51" s="1"/>
  <c r="C80" i="52" s="1"/>
  <c r="G14" i="47"/>
  <c r="C14" i="48" s="1"/>
  <c r="G97" i="47"/>
  <c r="C97" i="48" s="1"/>
  <c r="E120" i="51"/>
  <c r="G120" i="51" s="1"/>
  <c r="C120" i="52" s="1"/>
  <c r="E182" i="51"/>
  <c r="G182" i="51" s="1"/>
  <c r="C182" i="52" s="1"/>
  <c r="G44" i="47"/>
  <c r="C44" i="48" s="1"/>
  <c r="E76" i="51"/>
  <c r="G76" i="51" s="1"/>
  <c r="C76" i="52" s="1"/>
  <c r="E165" i="51"/>
  <c r="G165" i="51" s="1"/>
  <c r="C165" i="52" s="1"/>
  <c r="G85" i="47"/>
  <c r="C85" i="48" s="1"/>
  <c r="E206" i="51"/>
  <c r="G206" i="51" s="1"/>
  <c r="C206" i="52" s="1"/>
  <c r="E105" i="51"/>
  <c r="G105" i="51" s="1"/>
  <c r="C105" i="52" s="1"/>
  <c r="E46" i="47"/>
  <c r="E174" i="51"/>
  <c r="G174" i="51" s="1"/>
  <c r="C174" i="52" s="1"/>
  <c r="E110" i="51"/>
  <c r="G110" i="51" s="1"/>
  <c r="C110" i="52" s="1"/>
  <c r="G152" i="47"/>
  <c r="C152" i="48" s="1"/>
  <c r="E139" i="51"/>
  <c r="G139" i="51" s="1"/>
  <c r="C139" i="52" s="1"/>
  <c r="E16" i="51"/>
  <c r="G16" i="51" s="1"/>
  <c r="C16" i="52" s="1"/>
  <c r="E177" i="51"/>
  <c r="G177" i="51" s="1"/>
  <c r="C177" i="52" s="1"/>
  <c r="E125" i="51"/>
  <c r="G125" i="51" s="1"/>
  <c r="C125" i="52" s="1"/>
  <c r="E158" i="51"/>
  <c r="G158" i="51" s="1"/>
  <c r="C158" i="52" s="1"/>
  <c r="E81" i="47"/>
  <c r="E186" i="51"/>
  <c r="G186" i="51" s="1"/>
  <c r="C186" i="52" s="1"/>
  <c r="E108" i="51"/>
  <c r="G108" i="51" s="1"/>
  <c r="C108" i="52" s="1"/>
  <c r="E112" i="51"/>
  <c r="G112" i="51" s="1"/>
  <c r="C112" i="52" s="1"/>
  <c r="E169" i="51"/>
  <c r="G169" i="51" s="1"/>
  <c r="C169" i="52" s="1"/>
  <c r="E98" i="51"/>
  <c r="G98" i="51" s="1"/>
  <c r="C98" i="52" s="1"/>
  <c r="E126" i="51"/>
  <c r="G126" i="51" s="1"/>
  <c r="C126" i="52" s="1"/>
  <c r="E118" i="51"/>
  <c r="G118" i="51" s="1"/>
  <c r="C118" i="52" s="1"/>
  <c r="E119" i="51"/>
  <c r="G119" i="51" s="1"/>
  <c r="C119" i="52" s="1"/>
  <c r="E77" i="47"/>
  <c r="E166" i="51"/>
  <c r="G166" i="51" s="1"/>
  <c r="C166" i="52" s="1"/>
  <c r="E161" i="51"/>
  <c r="G161" i="51" s="1"/>
  <c r="C161" i="52" s="1"/>
  <c r="E188" i="51"/>
  <c r="G188" i="51" s="1"/>
  <c r="C188" i="52" s="1"/>
  <c r="E51" i="51"/>
  <c r="G51" i="51" s="1"/>
  <c r="C51" i="52" s="1"/>
  <c r="E90" i="51"/>
  <c r="G90" i="51" s="1"/>
  <c r="C90" i="52" s="1"/>
  <c r="E18" i="51"/>
  <c r="G18" i="51" s="1"/>
  <c r="C18" i="52" s="1"/>
  <c r="E155" i="51"/>
  <c r="G155" i="51" s="1"/>
  <c r="C155" i="52" s="1"/>
  <c r="E68" i="51"/>
  <c r="G68" i="51" s="1"/>
  <c r="C68" i="52" s="1"/>
  <c r="E173" i="51"/>
  <c r="G173" i="51" s="1"/>
  <c r="C173" i="52" s="1"/>
  <c r="E180" i="51"/>
  <c r="G180" i="51" s="1"/>
  <c r="C180" i="52" s="1"/>
  <c r="E204" i="51"/>
  <c r="G204" i="51" s="1"/>
  <c r="C204" i="52" s="1"/>
  <c r="E157" i="51"/>
  <c r="G157" i="51" s="1"/>
  <c r="C157" i="52" s="1"/>
  <c r="E132" i="51"/>
  <c r="G132" i="51" s="1"/>
  <c r="C132" i="52" s="1"/>
  <c r="E163" i="51"/>
  <c r="G163" i="51" s="1"/>
  <c r="C163" i="52" s="1"/>
  <c r="E103" i="51"/>
  <c r="G103" i="51" s="1"/>
  <c r="C103" i="52" s="1"/>
  <c r="E197" i="51"/>
  <c r="G197" i="51" s="1"/>
  <c r="C197" i="52" s="1"/>
  <c r="E210" i="51"/>
  <c r="G210" i="51" s="1"/>
  <c r="C210" i="52" s="1"/>
  <c r="E146" i="51"/>
  <c r="G146" i="51" s="1"/>
  <c r="C146" i="52" s="1"/>
  <c r="E145" i="51"/>
  <c r="G145" i="51" s="1"/>
  <c r="C145" i="52" s="1"/>
  <c r="G70" i="47"/>
  <c r="C70" i="48" s="1"/>
  <c r="E116" i="51"/>
  <c r="G116" i="51" s="1"/>
  <c r="C116" i="52" s="1"/>
  <c r="G178" i="47"/>
  <c r="C178" i="48" s="1"/>
  <c r="E167" i="51"/>
  <c r="G167" i="51" s="1"/>
  <c r="C167" i="52" s="1"/>
  <c r="E162" i="51"/>
  <c r="G162" i="51" s="1"/>
  <c r="C162" i="52" s="1"/>
  <c r="E159" i="51"/>
  <c r="G159" i="51" s="1"/>
  <c r="C159" i="52" s="1"/>
  <c r="G190" i="47"/>
  <c r="C190" i="48" s="1"/>
  <c r="G150" i="47"/>
  <c r="C150" i="48" s="1"/>
  <c r="G164" i="47"/>
  <c r="C164" i="48" s="1"/>
  <c r="E87" i="47"/>
  <c r="E82" i="47"/>
  <c r="E79" i="47"/>
  <c r="E73" i="47"/>
  <c r="G67" i="47"/>
  <c r="C67" i="48" s="1"/>
  <c r="G66" i="47"/>
  <c r="C66" i="48" s="1"/>
  <c r="G62" i="47"/>
  <c r="C62" i="48" s="1"/>
  <c r="G61" i="47"/>
  <c r="C61" i="48" s="1"/>
  <c r="E47" i="47"/>
  <c r="E42" i="47"/>
  <c r="G41" i="47"/>
  <c r="C41" i="48" s="1"/>
  <c r="E39" i="47"/>
  <c r="E38" i="47"/>
  <c r="E37" i="47"/>
  <c r="G35" i="47"/>
  <c r="C35" i="48" s="1"/>
  <c r="E34" i="47"/>
  <c r="E22" i="47"/>
  <c r="G19" i="47"/>
  <c r="C19" i="48" s="1"/>
  <c r="E17" i="47"/>
  <c r="G12" i="47"/>
  <c r="C12" i="48" s="1"/>
  <c r="E6" i="47"/>
  <c r="E55" i="51"/>
  <c r="C89" i="49" l="1"/>
  <c r="E89" i="49" s="1"/>
  <c r="G89" i="49" s="1"/>
  <c r="C89" i="50" s="1"/>
  <c r="E89" i="50" s="1"/>
  <c r="G89" i="50" s="1"/>
  <c r="C89" i="51" s="1"/>
  <c r="E89" i="51" s="1"/>
  <c r="G89" i="51" s="1"/>
  <c r="C89" i="52" s="1"/>
  <c r="E89" i="52" s="1"/>
  <c r="G89" i="52" s="1"/>
  <c r="C89" i="53" s="1"/>
  <c r="C101" i="48"/>
  <c r="E101" i="48" s="1"/>
  <c r="G101" i="48" s="1"/>
  <c r="C198" i="49"/>
  <c r="E198" i="49" s="1"/>
  <c r="G198" i="49" s="1"/>
  <c r="C198" i="50" s="1"/>
  <c r="E198" i="50" s="1"/>
  <c r="G198" i="50" s="1"/>
  <c r="C198" i="51" s="1"/>
  <c r="C183" i="48"/>
  <c r="E183" i="48" s="1"/>
  <c r="G183" i="48" s="1"/>
  <c r="E156" i="51"/>
  <c r="G156" i="51" s="1"/>
  <c r="E193" i="51"/>
  <c r="G193" i="51" s="1"/>
  <c r="E154" i="51"/>
  <c r="G154" i="51" s="1"/>
  <c r="E124" i="49"/>
  <c r="G124" i="49" s="1"/>
  <c r="C124" i="50" s="1"/>
  <c r="E26" i="49"/>
  <c r="G26" i="49" s="1"/>
  <c r="C26" i="50" s="1"/>
  <c r="E54" i="51"/>
  <c r="G54" i="51" s="1"/>
  <c r="E57" i="51"/>
  <c r="G57" i="51" s="1"/>
  <c r="C57" i="52" s="1"/>
  <c r="E52" i="51"/>
  <c r="G52" i="51" s="1"/>
  <c r="E24" i="50"/>
  <c r="G24" i="50" s="1"/>
  <c r="C24" i="51" s="1"/>
  <c r="E27" i="50"/>
  <c r="G27" i="50" s="1"/>
  <c r="E14" i="48"/>
  <c r="G14" i="48" s="1"/>
  <c r="C14" i="49" s="1"/>
  <c r="E12" i="48"/>
  <c r="G12" i="48" s="1"/>
  <c r="E61" i="48"/>
  <c r="G61" i="48" s="1"/>
  <c r="E19" i="48"/>
  <c r="G19" i="48" s="1"/>
  <c r="E44" i="48"/>
  <c r="G44" i="48" s="1"/>
  <c r="E78" i="48"/>
  <c r="G78" i="48" s="1"/>
  <c r="E53" i="51"/>
  <c r="G53" i="51" s="1"/>
  <c r="C53" i="52" s="1"/>
  <c r="E153" i="51"/>
  <c r="G153" i="51" s="1"/>
  <c r="C153" i="52" s="1"/>
  <c r="E190" i="48"/>
  <c r="G190" i="48" s="1"/>
  <c r="E62" i="48"/>
  <c r="G62" i="48" s="1"/>
  <c r="E66" i="48"/>
  <c r="G66" i="48" s="1"/>
  <c r="E70" i="48"/>
  <c r="G70" i="48" s="1"/>
  <c r="C70" i="49" s="1"/>
  <c r="E164" i="48"/>
  <c r="G164" i="48" s="1"/>
  <c r="E152" i="48"/>
  <c r="G152" i="48" s="1"/>
  <c r="E63" i="48"/>
  <c r="G63" i="48" s="1"/>
  <c r="E151" i="48"/>
  <c r="G151" i="48" s="1"/>
  <c r="E150" i="48"/>
  <c r="G150" i="48" s="1"/>
  <c r="E97" i="48"/>
  <c r="G97" i="48" s="1"/>
  <c r="C97" i="49" s="1"/>
  <c r="E102" i="48"/>
  <c r="G102" i="48" s="1"/>
  <c r="E86" i="51"/>
  <c r="G86" i="51" s="1"/>
  <c r="C86" i="52" s="1"/>
  <c r="E168" i="50"/>
  <c r="G168" i="50" s="1"/>
  <c r="C168" i="51" s="1"/>
  <c r="E48" i="48"/>
  <c r="G48" i="48" s="1"/>
  <c r="E170" i="48"/>
  <c r="G170" i="48" s="1"/>
  <c r="E43" i="48"/>
  <c r="G43" i="48" s="1"/>
  <c r="E178" i="48"/>
  <c r="G178" i="48" s="1"/>
  <c r="E36" i="48"/>
  <c r="G36" i="48" s="1"/>
  <c r="E67" i="48"/>
  <c r="G67" i="48" s="1"/>
  <c r="E29" i="48"/>
  <c r="G29" i="48" s="1"/>
  <c r="C29" i="49" s="1"/>
  <c r="E31" i="51"/>
  <c r="G31" i="51" s="1"/>
  <c r="C31" i="52" s="1"/>
  <c r="E85" i="48"/>
  <c r="G85" i="48" s="1"/>
  <c r="E88" i="48"/>
  <c r="G88" i="48" s="1"/>
  <c r="E71" i="48"/>
  <c r="G71" i="48" s="1"/>
  <c r="E50" i="48"/>
  <c r="G50" i="48" s="1"/>
  <c r="E179" i="48"/>
  <c r="G179" i="48" s="1"/>
  <c r="E92" i="49"/>
  <c r="G92" i="49" s="1"/>
  <c r="C92" i="50" s="1"/>
  <c r="E74" i="48"/>
  <c r="G74" i="48" s="1"/>
  <c r="C74" i="49" s="1"/>
  <c r="E41" i="48"/>
  <c r="G41" i="48" s="1"/>
  <c r="E35" i="48"/>
  <c r="G35" i="48" s="1"/>
  <c r="E23" i="49"/>
  <c r="G23" i="49" s="1"/>
  <c r="C23" i="50" s="1"/>
  <c r="G55" i="51"/>
  <c r="C55" i="52" s="1"/>
  <c r="E161" i="52"/>
  <c r="G161" i="52" s="1"/>
  <c r="C161" i="53" s="1"/>
  <c r="E184" i="52"/>
  <c r="G184" i="52" s="1"/>
  <c r="C184" i="53" s="1"/>
  <c r="E18" i="52"/>
  <c r="G18" i="52" s="1"/>
  <c r="C18" i="53" s="1"/>
  <c r="G77" i="47"/>
  <c r="C77" i="48" s="1"/>
  <c r="E177" i="52"/>
  <c r="G177" i="52" s="1"/>
  <c r="C177" i="53" s="1"/>
  <c r="E60" i="52"/>
  <c r="G60" i="52" s="1"/>
  <c r="C60" i="53" s="1"/>
  <c r="E107" i="52"/>
  <c r="G107" i="52" s="1"/>
  <c r="C107" i="53" s="1"/>
  <c r="E56" i="52"/>
  <c r="G56" i="52" s="1"/>
  <c r="C56" i="53" s="1"/>
  <c r="E123" i="52"/>
  <c r="G123" i="52" s="1"/>
  <c r="C123" i="53" s="1"/>
  <c r="E185" i="52"/>
  <c r="G185" i="52" s="1"/>
  <c r="C185" i="53" s="1"/>
  <c r="E59" i="52"/>
  <c r="G59" i="52" s="1"/>
  <c r="C59" i="53" s="1"/>
  <c r="E100" i="52"/>
  <c r="G100" i="52" s="1"/>
  <c r="C100" i="53" s="1"/>
  <c r="E205" i="52"/>
  <c r="G205" i="52" s="1"/>
  <c r="C205" i="53" s="1"/>
  <c r="E28" i="52"/>
  <c r="G28" i="52" s="1"/>
  <c r="C28" i="53" s="1"/>
  <c r="E163" i="52"/>
  <c r="G163" i="52" s="1"/>
  <c r="C163" i="53" s="1"/>
  <c r="E197" i="52"/>
  <c r="G197" i="52" s="1"/>
  <c r="C197" i="53" s="1"/>
  <c r="E204" i="52"/>
  <c r="G204" i="52" s="1"/>
  <c r="C204" i="53" s="1"/>
  <c r="E119" i="52"/>
  <c r="G119" i="52" s="1"/>
  <c r="C119" i="53" s="1"/>
  <c r="E16" i="52"/>
  <c r="G16" i="52" s="1"/>
  <c r="C16" i="53" s="1"/>
  <c r="E172" i="52"/>
  <c r="G172" i="52" s="1"/>
  <c r="C172" i="53" s="1"/>
  <c r="E136" i="52"/>
  <c r="G136" i="52" s="1"/>
  <c r="C136" i="53" s="1"/>
  <c r="E10" i="52"/>
  <c r="G10" i="52" s="1"/>
  <c r="C10" i="53" s="1"/>
  <c r="E11" i="52"/>
  <c r="G11" i="52" s="1"/>
  <c r="C11" i="53" s="1"/>
  <c r="E201" i="52"/>
  <c r="G201" i="52" s="1"/>
  <c r="C201" i="53" s="1"/>
  <c r="E20" i="52"/>
  <c r="G20" i="52" s="1"/>
  <c r="C20" i="53" s="1"/>
  <c r="E128" i="52"/>
  <c r="G128" i="52" s="1"/>
  <c r="C128" i="53" s="1"/>
  <c r="E200" i="52"/>
  <c r="G200" i="52" s="1"/>
  <c r="C200" i="53" s="1"/>
  <c r="E116" i="52"/>
  <c r="G116" i="52" s="1"/>
  <c r="C116" i="53" s="1"/>
  <c r="E180" i="52"/>
  <c r="G180" i="52" s="1"/>
  <c r="C180" i="53" s="1"/>
  <c r="E118" i="52"/>
  <c r="G118" i="52" s="1"/>
  <c r="C118" i="53" s="1"/>
  <c r="E108" i="52"/>
  <c r="G108" i="52" s="1"/>
  <c r="C108" i="53" s="1"/>
  <c r="E105" i="52"/>
  <c r="G105" i="52" s="1"/>
  <c r="C105" i="53" s="1"/>
  <c r="E141" i="52"/>
  <c r="G141" i="52" s="1"/>
  <c r="C141" i="53" s="1"/>
  <c r="E114" i="52"/>
  <c r="G114" i="52" s="1"/>
  <c r="C114" i="53" s="1"/>
  <c r="E144" i="52"/>
  <c r="G144" i="52" s="1"/>
  <c r="C144" i="53" s="1"/>
  <c r="E96" i="52"/>
  <c r="G96" i="52" s="1"/>
  <c r="C96" i="53" s="1"/>
  <c r="E176" i="52"/>
  <c r="G176" i="52" s="1"/>
  <c r="C176" i="53" s="1"/>
  <c r="E15" i="52"/>
  <c r="G15" i="52" s="1"/>
  <c r="C15" i="53" s="1"/>
  <c r="E133" i="52"/>
  <c r="G133" i="52" s="1"/>
  <c r="C133" i="53" s="1"/>
  <c r="E113" i="52"/>
  <c r="G113" i="52" s="1"/>
  <c r="C113" i="53" s="1"/>
  <c r="E111" i="52"/>
  <c r="G111" i="52" s="1"/>
  <c r="C111" i="53" s="1"/>
  <c r="E173" i="52"/>
  <c r="G173" i="52" s="1"/>
  <c r="C173" i="53" s="1"/>
  <c r="E51" i="52"/>
  <c r="G51" i="52" s="1"/>
  <c r="C51" i="53" s="1"/>
  <c r="E186" i="52"/>
  <c r="G186" i="52" s="1"/>
  <c r="C186" i="53" s="1"/>
  <c r="E206" i="52"/>
  <c r="G206" i="52" s="1"/>
  <c r="C206" i="53" s="1"/>
  <c r="E120" i="52"/>
  <c r="G120" i="52" s="1"/>
  <c r="C120" i="53" s="1"/>
  <c r="E95" i="52"/>
  <c r="G95" i="52" s="1"/>
  <c r="C95" i="53" s="1"/>
  <c r="E181" i="52"/>
  <c r="G181" i="52" s="1"/>
  <c r="C181" i="53" s="1"/>
  <c r="E130" i="52"/>
  <c r="G130" i="52" s="1"/>
  <c r="C130" i="53" s="1"/>
  <c r="E30" i="52"/>
  <c r="G30" i="52" s="1"/>
  <c r="C30" i="53" s="1"/>
  <c r="E69" i="52"/>
  <c r="G69" i="52" s="1"/>
  <c r="C69" i="53" s="1"/>
  <c r="E171" i="52"/>
  <c r="G171" i="52" s="1"/>
  <c r="C171" i="53" s="1"/>
  <c r="E135" i="52"/>
  <c r="G135" i="52" s="1"/>
  <c r="C135" i="53" s="1"/>
  <c r="E138" i="52"/>
  <c r="G138" i="52" s="1"/>
  <c r="C138" i="53" s="1"/>
  <c r="G81" i="47"/>
  <c r="C81" i="48" s="1"/>
  <c r="E137" i="52"/>
  <c r="G137" i="52" s="1"/>
  <c r="C137" i="53" s="1"/>
  <c r="E115" i="52"/>
  <c r="G115" i="52" s="1"/>
  <c r="C115" i="53" s="1"/>
  <c r="E65" i="52"/>
  <c r="G65" i="52" s="1"/>
  <c r="C65" i="53" s="1"/>
  <c r="E189" i="52"/>
  <c r="G189" i="52" s="1"/>
  <c r="C189" i="53" s="1"/>
  <c r="E127" i="52"/>
  <c r="G127" i="52" s="1"/>
  <c r="C127" i="53" s="1"/>
  <c r="E13" i="52"/>
  <c r="G13" i="52" s="1"/>
  <c r="C13" i="53" s="1"/>
  <c r="E64" i="52"/>
  <c r="G64" i="52" s="1"/>
  <c r="C64" i="53" s="1"/>
  <c r="E98" i="52"/>
  <c r="G98" i="52" s="1"/>
  <c r="C98" i="53" s="1"/>
  <c r="E110" i="52"/>
  <c r="G110" i="52" s="1"/>
  <c r="C110" i="53" s="1"/>
  <c r="E25" i="52"/>
  <c r="G25" i="52" s="1"/>
  <c r="C25" i="53" s="1"/>
  <c r="E147" i="52"/>
  <c r="G147" i="52" s="1"/>
  <c r="C147" i="53" s="1"/>
  <c r="E160" i="52"/>
  <c r="G160" i="52" s="1"/>
  <c r="C160" i="53" s="1"/>
  <c r="E104" i="52"/>
  <c r="G104" i="52" s="1"/>
  <c r="C104" i="53" s="1"/>
  <c r="E121" i="52"/>
  <c r="G121" i="52" s="1"/>
  <c r="C121" i="53" s="1"/>
  <c r="E109" i="52"/>
  <c r="G109" i="52" s="1"/>
  <c r="C109" i="53" s="1"/>
  <c r="E9" i="52"/>
  <c r="G9" i="52" s="1"/>
  <c r="C9" i="53" s="1"/>
  <c r="E214" i="64"/>
  <c r="G214" i="64" s="1"/>
  <c r="E203" i="52"/>
  <c r="G203" i="52" s="1"/>
  <c r="C203" i="53" s="1"/>
  <c r="E131" i="52"/>
  <c r="G131" i="52" s="1"/>
  <c r="C131" i="53" s="1"/>
  <c r="E145" i="52"/>
  <c r="G145" i="52" s="1"/>
  <c r="C145" i="53" s="1"/>
  <c r="E132" i="52"/>
  <c r="G132" i="52" s="1"/>
  <c r="C132" i="53" s="1"/>
  <c r="E140" i="52"/>
  <c r="G140" i="52" s="1"/>
  <c r="C140" i="53" s="1"/>
  <c r="E169" i="52"/>
  <c r="G169" i="52" s="1"/>
  <c r="C169" i="53" s="1"/>
  <c r="E165" i="52"/>
  <c r="G165" i="52" s="1"/>
  <c r="C165" i="53" s="1"/>
  <c r="E209" i="52"/>
  <c r="G209" i="52" s="1"/>
  <c r="C209" i="53" s="1"/>
  <c r="E195" i="52"/>
  <c r="G195" i="52" s="1"/>
  <c r="C195" i="53" s="1"/>
  <c r="E49" i="52"/>
  <c r="G49" i="52" s="1"/>
  <c r="C49" i="53" s="1"/>
  <c r="E208" i="52"/>
  <c r="G208" i="52" s="1"/>
  <c r="C208" i="53" s="1"/>
  <c r="E202" i="52"/>
  <c r="G202" i="52" s="1"/>
  <c r="C202" i="53" s="1"/>
  <c r="E58" i="52"/>
  <c r="G58" i="52" s="1"/>
  <c r="C58" i="53" s="1"/>
  <c r="E188" i="52"/>
  <c r="G188" i="52" s="1"/>
  <c r="C188" i="53" s="1"/>
  <c r="E174" i="52"/>
  <c r="G174" i="52" s="1"/>
  <c r="C174" i="53" s="1"/>
  <c r="E210" i="52"/>
  <c r="G210" i="52" s="1"/>
  <c r="C210" i="53" s="1"/>
  <c r="E155" i="52"/>
  <c r="G155" i="52" s="1"/>
  <c r="C155" i="53" s="1"/>
  <c r="E112" i="52"/>
  <c r="G112" i="52" s="1"/>
  <c r="C112" i="53" s="1"/>
  <c r="E125" i="52"/>
  <c r="G125" i="52" s="1"/>
  <c r="C125" i="53" s="1"/>
  <c r="E76" i="52"/>
  <c r="G76" i="52" s="1"/>
  <c r="C76" i="53" s="1"/>
  <c r="E33" i="52"/>
  <c r="G33" i="52" s="1"/>
  <c r="C33" i="53" s="1"/>
  <c r="E129" i="52"/>
  <c r="G129" i="52" s="1"/>
  <c r="C129" i="53" s="1"/>
  <c r="E45" i="53"/>
  <c r="G45" i="53" s="1"/>
  <c r="C45" i="54" s="1"/>
  <c r="E72" i="52"/>
  <c r="G72" i="52" s="1"/>
  <c r="C72" i="53" s="1"/>
  <c r="E175" i="52"/>
  <c r="G175" i="52" s="1"/>
  <c r="C175" i="53" s="1"/>
  <c r="E7" i="52"/>
  <c r="G7" i="52" s="1"/>
  <c r="C7" i="53" s="1"/>
  <c r="G40" i="47"/>
  <c r="C40" i="48" s="1"/>
  <c r="E21" i="52"/>
  <c r="G21" i="52" s="1"/>
  <c r="C21" i="53" s="1"/>
  <c r="G106" i="47"/>
  <c r="C106" i="48" s="1"/>
  <c r="E157" i="52"/>
  <c r="G157" i="52" s="1"/>
  <c r="C157" i="53" s="1"/>
  <c r="G46" i="47"/>
  <c r="C46" i="48" s="1"/>
  <c r="E68" i="52"/>
  <c r="G68" i="52" s="1"/>
  <c r="C68" i="53" s="1"/>
  <c r="E139" i="52"/>
  <c r="G139" i="52" s="1"/>
  <c r="C139" i="53" s="1"/>
  <c r="E194" i="52"/>
  <c r="G194" i="52" s="1"/>
  <c r="C194" i="53" s="1"/>
  <c r="E84" i="52"/>
  <c r="G84" i="52" s="1"/>
  <c r="C84" i="53" s="1"/>
  <c r="E117" i="52"/>
  <c r="G117" i="52" s="1"/>
  <c r="C117" i="53" s="1"/>
  <c r="E192" i="52"/>
  <c r="G192" i="52" s="1"/>
  <c r="C192" i="53" s="1"/>
  <c r="E143" i="52"/>
  <c r="G143" i="52" s="1"/>
  <c r="C143" i="53" s="1"/>
  <c r="E122" i="52"/>
  <c r="G122" i="52" s="1"/>
  <c r="C122" i="53" s="1"/>
  <c r="E8" i="52"/>
  <c r="G8" i="52" s="1"/>
  <c r="C8" i="53" s="1"/>
  <c r="E191" i="52"/>
  <c r="G191" i="52" s="1"/>
  <c r="C191" i="53" s="1"/>
  <c r="E83" i="52"/>
  <c r="G83" i="52" s="1"/>
  <c r="C83" i="53" s="1"/>
  <c r="E199" i="52"/>
  <c r="G199" i="52" s="1"/>
  <c r="C199" i="53" s="1"/>
  <c r="E91" i="52"/>
  <c r="G91" i="52" s="1"/>
  <c r="C91" i="53" s="1"/>
  <c r="E32" i="52"/>
  <c r="G32" i="52" s="1"/>
  <c r="C32" i="53" s="1"/>
  <c r="G93" i="47"/>
  <c r="C93" i="48" s="1"/>
  <c r="E148" i="52"/>
  <c r="G148" i="52" s="1"/>
  <c r="C148" i="53" s="1"/>
  <c r="E99" i="52"/>
  <c r="G99" i="52" s="1"/>
  <c r="C99" i="53" s="1"/>
  <c r="E187" i="52"/>
  <c r="G187" i="52" s="1"/>
  <c r="C187" i="53" s="1"/>
  <c r="E94" i="52"/>
  <c r="G94" i="52" s="1"/>
  <c r="C94" i="53" s="1"/>
  <c r="E149" i="52"/>
  <c r="G149" i="52" s="1"/>
  <c r="C149" i="53" s="1"/>
  <c r="E134" i="52"/>
  <c r="G134" i="52" s="1"/>
  <c r="C134" i="53" s="1"/>
  <c r="E166" i="52"/>
  <c r="G166" i="52" s="1"/>
  <c r="C166" i="53" s="1"/>
  <c r="E103" i="52"/>
  <c r="G103" i="52" s="1"/>
  <c r="C103" i="53" s="1"/>
  <c r="E75" i="52"/>
  <c r="G75" i="52" s="1"/>
  <c r="C75" i="53" s="1"/>
  <c r="E182" i="52"/>
  <c r="G182" i="52" s="1"/>
  <c r="C182" i="53" s="1"/>
  <c r="E146" i="52"/>
  <c r="G146" i="52" s="1"/>
  <c r="C146" i="53" s="1"/>
  <c r="E126" i="52"/>
  <c r="G126" i="52" s="1"/>
  <c r="C126" i="53" s="1"/>
  <c r="E207" i="52"/>
  <c r="G207" i="52" s="1"/>
  <c r="C207" i="53" s="1"/>
  <c r="E196" i="53"/>
  <c r="G196" i="53" s="1"/>
  <c r="C196" i="54" s="1"/>
  <c r="E158" i="52"/>
  <c r="G158" i="52" s="1"/>
  <c r="C158" i="53" s="1"/>
  <c r="E142" i="53"/>
  <c r="G142" i="53" s="1"/>
  <c r="C142" i="54" s="1"/>
  <c r="E90" i="52"/>
  <c r="G90" i="52" s="1"/>
  <c r="C90" i="53" s="1"/>
  <c r="E80" i="52"/>
  <c r="G80" i="52" s="1"/>
  <c r="C80" i="53" s="1"/>
  <c r="E167" i="52"/>
  <c r="G167" i="52" s="1"/>
  <c r="C167" i="53" s="1"/>
  <c r="E162" i="52"/>
  <c r="G162" i="52" s="1"/>
  <c r="C162" i="53" s="1"/>
  <c r="E159" i="52"/>
  <c r="G159" i="52" s="1"/>
  <c r="C159" i="53" s="1"/>
  <c r="G87" i="47"/>
  <c r="C87" i="48" s="1"/>
  <c r="G82" i="47"/>
  <c r="C82" i="48" s="1"/>
  <c r="G79" i="47"/>
  <c r="C79" i="48" s="1"/>
  <c r="G73" i="47"/>
  <c r="C73" i="48" s="1"/>
  <c r="G47" i="47"/>
  <c r="C47" i="48" s="1"/>
  <c r="G42" i="47"/>
  <c r="C42" i="48" s="1"/>
  <c r="G39" i="47"/>
  <c r="C39" i="48" s="1"/>
  <c r="G38" i="47"/>
  <c r="C38" i="48" s="1"/>
  <c r="G37" i="47"/>
  <c r="C37" i="48" s="1"/>
  <c r="G34" i="47"/>
  <c r="C34" i="48" s="1"/>
  <c r="G22" i="47"/>
  <c r="C22" i="48" s="1"/>
  <c r="G17" i="47"/>
  <c r="C17" i="48" s="1"/>
  <c r="G6" i="47"/>
  <c r="C6" i="48" s="1"/>
  <c r="C101" i="49" l="1"/>
  <c r="E101" i="49" s="1"/>
  <c r="G101" i="49" s="1"/>
  <c r="C101" i="50" s="1"/>
  <c r="E101" i="50" s="1"/>
  <c r="G101" i="50" s="1"/>
  <c r="C101" i="51" s="1"/>
  <c r="E101" i="51" s="1"/>
  <c r="G101" i="51" s="1"/>
  <c r="C101" i="52" s="1"/>
  <c r="E101" i="52" s="1"/>
  <c r="G101" i="52" s="1"/>
  <c r="C101" i="53" s="1"/>
  <c r="E101" i="53" s="1"/>
  <c r="G101" i="53" s="1"/>
  <c r="C101" i="54" s="1"/>
  <c r="C164" i="49"/>
  <c r="E164" i="49" s="1"/>
  <c r="G164" i="49" s="1"/>
  <c r="C164" i="50" s="1"/>
  <c r="E164" i="50" s="1"/>
  <c r="G164" i="50" s="1"/>
  <c r="C164" i="51" s="1"/>
  <c r="C19" i="49"/>
  <c r="E19" i="49" s="1"/>
  <c r="G19" i="49" s="1"/>
  <c r="C19" i="50" s="1"/>
  <c r="E19" i="50" s="1"/>
  <c r="G19" i="50" s="1"/>
  <c r="C19" i="51" s="1"/>
  <c r="C152" i="49"/>
  <c r="E152" i="49" s="1"/>
  <c r="G152" i="49" s="1"/>
  <c r="C152" i="50" s="1"/>
  <c r="E152" i="50" s="1"/>
  <c r="G152" i="50" s="1"/>
  <c r="C152" i="51" s="1"/>
  <c r="C36" i="49"/>
  <c r="E36" i="49" s="1"/>
  <c r="G36" i="49" s="1"/>
  <c r="C36" i="50" s="1"/>
  <c r="E36" i="50" s="1"/>
  <c r="G36" i="50" s="1"/>
  <c r="C36" i="51" s="1"/>
  <c r="C178" i="49"/>
  <c r="E178" i="49" s="1"/>
  <c r="G178" i="49" s="1"/>
  <c r="C178" i="50" s="1"/>
  <c r="E178" i="50" s="1"/>
  <c r="G178" i="50" s="1"/>
  <c r="C178" i="51" s="1"/>
  <c r="C190" i="49"/>
  <c r="E190" i="49" s="1"/>
  <c r="G190" i="49" s="1"/>
  <c r="C190" i="50" s="1"/>
  <c r="E190" i="50" s="1"/>
  <c r="G190" i="50" s="1"/>
  <c r="C190" i="51" s="1"/>
  <c r="C156" i="52"/>
  <c r="E156" i="52" s="1"/>
  <c r="G156" i="52" s="1"/>
  <c r="C156" i="53" s="1"/>
  <c r="E156" i="53" s="1"/>
  <c r="G156" i="53" s="1"/>
  <c r="C156" i="54" s="1"/>
  <c r="C151" i="49"/>
  <c r="E151" i="49" s="1"/>
  <c r="G151" i="49" s="1"/>
  <c r="C151" i="50" s="1"/>
  <c r="E151" i="50" s="1"/>
  <c r="G151" i="50" s="1"/>
  <c r="C151" i="51" s="1"/>
  <c r="C154" i="52"/>
  <c r="E154" i="52" s="1"/>
  <c r="G154" i="52" s="1"/>
  <c r="C154" i="53" s="1"/>
  <c r="E154" i="53" s="1"/>
  <c r="G154" i="53" s="1"/>
  <c r="C154" i="54" s="1"/>
  <c r="C52" i="52"/>
  <c r="E52" i="52" s="1"/>
  <c r="G52" i="52" s="1"/>
  <c r="C52" i="53" s="1"/>
  <c r="E52" i="53" s="1"/>
  <c r="G52" i="53" s="1"/>
  <c r="C88" i="49"/>
  <c r="E88" i="49" s="1"/>
  <c r="G88" i="49" s="1"/>
  <c r="C88" i="50" s="1"/>
  <c r="E88" i="50" s="1"/>
  <c r="G88" i="50" s="1"/>
  <c r="C88" i="51" s="1"/>
  <c r="C170" i="49"/>
  <c r="E170" i="49" s="1"/>
  <c r="G170" i="49" s="1"/>
  <c r="C170" i="50" s="1"/>
  <c r="E170" i="50" s="1"/>
  <c r="G170" i="50" s="1"/>
  <c r="C170" i="51" s="1"/>
  <c r="C193" i="52"/>
  <c r="E193" i="52" s="1"/>
  <c r="G193" i="52" s="1"/>
  <c r="C193" i="53" s="1"/>
  <c r="E193" i="53" s="1"/>
  <c r="G193" i="53" s="1"/>
  <c r="C193" i="54" s="1"/>
  <c r="C27" i="51"/>
  <c r="E27" i="51" s="1"/>
  <c r="G27" i="51" s="1"/>
  <c r="C27" i="52" s="1"/>
  <c r="E27" i="52" s="1"/>
  <c r="G27" i="52" s="1"/>
  <c r="C150" i="49"/>
  <c r="E150" i="49" s="1"/>
  <c r="G150" i="49" s="1"/>
  <c r="C150" i="50" s="1"/>
  <c r="E150" i="50" s="1"/>
  <c r="G150" i="50" s="1"/>
  <c r="C150" i="51" s="1"/>
  <c r="C54" i="52"/>
  <c r="E54" i="52" s="1"/>
  <c r="G54" i="52" s="1"/>
  <c r="C54" i="53" s="1"/>
  <c r="E54" i="53" s="1"/>
  <c r="G54" i="53" s="1"/>
  <c r="C54" i="54" s="1"/>
  <c r="C179" i="49"/>
  <c r="E179" i="49" s="1"/>
  <c r="G179" i="49" s="1"/>
  <c r="C179" i="50" s="1"/>
  <c r="E179" i="50" s="1"/>
  <c r="G179" i="50" s="1"/>
  <c r="C179" i="51" s="1"/>
  <c r="C78" i="49"/>
  <c r="E78" i="49" s="1"/>
  <c r="G78" i="49" s="1"/>
  <c r="C78" i="50" s="1"/>
  <c r="E78" i="50" s="1"/>
  <c r="G78" i="50" s="1"/>
  <c r="C78" i="51" s="1"/>
  <c r="C63" i="49"/>
  <c r="E63" i="49" s="1"/>
  <c r="G63" i="49" s="1"/>
  <c r="C63" i="50" s="1"/>
  <c r="E63" i="50" s="1"/>
  <c r="G63" i="50" s="1"/>
  <c r="C63" i="51" s="1"/>
  <c r="C50" i="49"/>
  <c r="E50" i="49" s="1"/>
  <c r="G50" i="49" s="1"/>
  <c r="C50" i="50" s="1"/>
  <c r="E50" i="50" s="1"/>
  <c r="G50" i="50" s="1"/>
  <c r="C50" i="51" s="1"/>
  <c r="C43" i="49"/>
  <c r="E43" i="49" s="1"/>
  <c r="G43" i="49" s="1"/>
  <c r="C43" i="50" s="1"/>
  <c r="E43" i="50" s="1"/>
  <c r="G43" i="50" s="1"/>
  <c r="C43" i="51" s="1"/>
  <c r="C183" i="49"/>
  <c r="E183" i="49" s="1"/>
  <c r="G183" i="49" s="1"/>
  <c r="C183" i="50" s="1"/>
  <c r="E183" i="50" s="1"/>
  <c r="G183" i="50" s="1"/>
  <c r="C183" i="51" s="1"/>
  <c r="E183" i="51" s="1"/>
  <c r="G183" i="51" s="1"/>
  <c r="C183" i="52" s="1"/>
  <c r="E183" i="52" s="1"/>
  <c r="G183" i="52" s="1"/>
  <c r="C183" i="53" s="1"/>
  <c r="E183" i="53" s="1"/>
  <c r="G183" i="53" s="1"/>
  <c r="C183" i="54" s="1"/>
  <c r="C102" i="49"/>
  <c r="E102" i="49" s="1"/>
  <c r="G102" i="49" s="1"/>
  <c r="C102" i="50" s="1"/>
  <c r="E102" i="50" s="1"/>
  <c r="G102" i="50" s="1"/>
  <c r="C102" i="51" s="1"/>
  <c r="C85" i="49"/>
  <c r="E85" i="49" s="1"/>
  <c r="G85" i="49" s="1"/>
  <c r="C85" i="50" s="1"/>
  <c r="E85" i="50" s="1"/>
  <c r="G85" i="50" s="1"/>
  <c r="C85" i="51" s="1"/>
  <c r="C71" i="49"/>
  <c r="E71" i="49" s="1"/>
  <c r="G71" i="49" s="1"/>
  <c r="C71" i="50" s="1"/>
  <c r="E71" i="50" s="1"/>
  <c r="G71" i="50" s="1"/>
  <c r="C71" i="51" s="1"/>
  <c r="C67" i="49"/>
  <c r="E67" i="49" s="1"/>
  <c r="G67" i="49" s="1"/>
  <c r="C67" i="50" s="1"/>
  <c r="E67" i="50" s="1"/>
  <c r="G67" i="50" s="1"/>
  <c r="C67" i="51" s="1"/>
  <c r="C66" i="49"/>
  <c r="E66" i="49" s="1"/>
  <c r="G66" i="49" s="1"/>
  <c r="C66" i="50" s="1"/>
  <c r="E66" i="50" s="1"/>
  <c r="G66" i="50" s="1"/>
  <c r="C66" i="51" s="1"/>
  <c r="C62" i="49"/>
  <c r="E62" i="49" s="1"/>
  <c r="G62" i="49" s="1"/>
  <c r="C62" i="50" s="1"/>
  <c r="E62" i="50" s="1"/>
  <c r="G62" i="50" s="1"/>
  <c r="C62" i="51" s="1"/>
  <c r="C61" i="49"/>
  <c r="E61" i="49" s="1"/>
  <c r="G61" i="49" s="1"/>
  <c r="C61" i="50" s="1"/>
  <c r="E61" i="50" s="1"/>
  <c r="G61" i="50" s="1"/>
  <c r="C61" i="51" s="1"/>
  <c r="C48" i="49"/>
  <c r="E48" i="49" s="1"/>
  <c r="G48" i="49" s="1"/>
  <c r="C48" i="50" s="1"/>
  <c r="E48" i="50" s="1"/>
  <c r="G48" i="50" s="1"/>
  <c r="C48" i="51" s="1"/>
  <c r="C44" i="49"/>
  <c r="E44" i="49" s="1"/>
  <c r="G44" i="49" s="1"/>
  <c r="C44" i="50" s="1"/>
  <c r="E44" i="50" s="1"/>
  <c r="G44" i="50" s="1"/>
  <c r="C44" i="51" s="1"/>
  <c r="C41" i="49"/>
  <c r="E41" i="49" s="1"/>
  <c r="G41" i="49" s="1"/>
  <c r="C41" i="50" s="1"/>
  <c r="E41" i="50" s="1"/>
  <c r="G41" i="50" s="1"/>
  <c r="C41" i="51" s="1"/>
  <c r="C35" i="49"/>
  <c r="E35" i="49" s="1"/>
  <c r="G35" i="49" s="1"/>
  <c r="C35" i="50" s="1"/>
  <c r="E35" i="50" s="1"/>
  <c r="G35" i="50" s="1"/>
  <c r="C35" i="51" s="1"/>
  <c r="C12" i="49"/>
  <c r="E12" i="49" s="1"/>
  <c r="G12" i="49" s="1"/>
  <c r="C12" i="50" s="1"/>
  <c r="E12" i="50" s="1"/>
  <c r="G12" i="50" s="1"/>
  <c r="C12" i="51" s="1"/>
  <c r="E153" i="52"/>
  <c r="G153" i="52" s="1"/>
  <c r="C153" i="53" s="1"/>
  <c r="E97" i="49"/>
  <c r="G97" i="49" s="1"/>
  <c r="C97" i="50" s="1"/>
  <c r="E31" i="52"/>
  <c r="G31" i="52" s="1"/>
  <c r="C31" i="53" s="1"/>
  <c r="E57" i="52"/>
  <c r="G57" i="52" s="1"/>
  <c r="C57" i="53" s="1"/>
  <c r="E198" i="51"/>
  <c r="G198" i="51" s="1"/>
  <c r="E70" i="49"/>
  <c r="G70" i="49" s="1"/>
  <c r="C70" i="50" s="1"/>
  <c r="E124" i="50"/>
  <c r="G124" i="50" s="1"/>
  <c r="C124" i="51" s="1"/>
  <c r="E168" i="51"/>
  <c r="G168" i="51" s="1"/>
  <c r="C168" i="52" s="1"/>
  <c r="E14" i="49"/>
  <c r="G14" i="49" s="1"/>
  <c r="C14" i="50" s="1"/>
  <c r="E86" i="52"/>
  <c r="G86" i="52" s="1"/>
  <c r="C86" i="53" s="1"/>
  <c r="E24" i="51"/>
  <c r="G24" i="51" s="1"/>
  <c r="C24" i="52" s="1"/>
  <c r="E53" i="52"/>
  <c r="G53" i="52" s="1"/>
  <c r="C53" i="53" s="1"/>
  <c r="E26" i="50"/>
  <c r="G26" i="50" s="1"/>
  <c r="C26" i="51" s="1"/>
  <c r="E82" i="48"/>
  <c r="G82" i="48" s="1"/>
  <c r="E40" i="48"/>
  <c r="G40" i="48" s="1"/>
  <c r="E77" i="48"/>
  <c r="G77" i="48" s="1"/>
  <c r="E81" i="48"/>
  <c r="G81" i="48" s="1"/>
  <c r="E39" i="48"/>
  <c r="G39" i="48" s="1"/>
  <c r="E29" i="49"/>
  <c r="G29" i="49" s="1"/>
  <c r="C29" i="50" s="1"/>
  <c r="E42" i="48"/>
  <c r="G42" i="48" s="1"/>
  <c r="E17" i="48"/>
  <c r="G17" i="48" s="1"/>
  <c r="E73" i="48"/>
  <c r="G73" i="48" s="1"/>
  <c r="E22" i="48"/>
  <c r="G22" i="48" s="1"/>
  <c r="E106" i="48"/>
  <c r="G106" i="48" s="1"/>
  <c r="E87" i="48"/>
  <c r="G87" i="48" s="1"/>
  <c r="E93" i="48"/>
  <c r="G93" i="48" s="1"/>
  <c r="E92" i="50"/>
  <c r="G92" i="50" s="1"/>
  <c r="E79" i="48"/>
  <c r="G79" i="48" s="1"/>
  <c r="E74" i="49"/>
  <c r="G74" i="49" s="1"/>
  <c r="C74" i="50" s="1"/>
  <c r="E55" i="52"/>
  <c r="G55" i="52" s="1"/>
  <c r="E47" i="48"/>
  <c r="G47" i="48" s="1"/>
  <c r="E46" i="48"/>
  <c r="G46" i="48" s="1"/>
  <c r="E38" i="48"/>
  <c r="G38" i="48" s="1"/>
  <c r="E37" i="48"/>
  <c r="G37" i="48" s="1"/>
  <c r="E34" i="48"/>
  <c r="G34" i="48" s="1"/>
  <c r="E23" i="50"/>
  <c r="G23" i="50" s="1"/>
  <c r="C23" i="51" s="1"/>
  <c r="E6" i="48"/>
  <c r="G6" i="48" s="1"/>
  <c r="E146" i="53"/>
  <c r="G146" i="53" s="1"/>
  <c r="C146" i="54" s="1"/>
  <c r="E145" i="53"/>
  <c r="G145" i="53" s="1"/>
  <c r="C145" i="54" s="1"/>
  <c r="E127" i="53"/>
  <c r="G127" i="53" s="1"/>
  <c r="C127" i="54" s="1"/>
  <c r="E120" i="53"/>
  <c r="G120" i="53" s="1"/>
  <c r="C120" i="54" s="1"/>
  <c r="E108" i="53"/>
  <c r="G108" i="53" s="1"/>
  <c r="C108" i="54" s="1"/>
  <c r="E11" i="53"/>
  <c r="G11" i="53" s="1"/>
  <c r="C11" i="54" s="1"/>
  <c r="E100" i="53"/>
  <c r="G100" i="53" s="1"/>
  <c r="C100" i="54" s="1"/>
  <c r="E60" i="53"/>
  <c r="G60" i="53" s="1"/>
  <c r="C60" i="54" s="1"/>
  <c r="E209" i="53"/>
  <c r="G209" i="53" s="1"/>
  <c r="C209" i="54" s="1"/>
  <c r="E110" i="53"/>
  <c r="G110" i="53" s="1"/>
  <c r="C110" i="54" s="1"/>
  <c r="E69" i="53"/>
  <c r="G69" i="53" s="1"/>
  <c r="C69" i="54" s="1"/>
  <c r="E144" i="53"/>
  <c r="G144" i="53" s="1"/>
  <c r="C144" i="54" s="1"/>
  <c r="E10" i="53"/>
  <c r="G10" i="53" s="1"/>
  <c r="C10" i="54" s="1"/>
  <c r="E204" i="53"/>
  <c r="G204" i="53" s="1"/>
  <c r="C204" i="54" s="1"/>
  <c r="E194" i="53"/>
  <c r="G194" i="53" s="1"/>
  <c r="C194" i="54" s="1"/>
  <c r="E165" i="53"/>
  <c r="G165" i="53" s="1"/>
  <c r="C165" i="54" s="1"/>
  <c r="E98" i="53"/>
  <c r="G98" i="53" s="1"/>
  <c r="C98" i="54" s="1"/>
  <c r="E30" i="53"/>
  <c r="G30" i="53" s="1"/>
  <c r="C30" i="54" s="1"/>
  <c r="E114" i="53"/>
  <c r="G114" i="53" s="1"/>
  <c r="C114" i="54" s="1"/>
  <c r="E197" i="53"/>
  <c r="G197" i="53" s="1"/>
  <c r="C197" i="54" s="1"/>
  <c r="E177" i="53"/>
  <c r="G177" i="53" s="1"/>
  <c r="C177" i="54" s="1"/>
  <c r="E158" i="53"/>
  <c r="G158" i="53" s="1"/>
  <c r="C158" i="54" s="1"/>
  <c r="E143" i="53"/>
  <c r="G143" i="53" s="1"/>
  <c r="C143" i="54" s="1"/>
  <c r="E202" i="53"/>
  <c r="G202" i="53" s="1"/>
  <c r="C202" i="54" s="1"/>
  <c r="E104" i="53"/>
  <c r="G104" i="53" s="1"/>
  <c r="C104" i="54" s="1"/>
  <c r="E138" i="53"/>
  <c r="G138" i="53" s="1"/>
  <c r="C138" i="54" s="1"/>
  <c r="E133" i="53"/>
  <c r="G133" i="53" s="1"/>
  <c r="C133" i="54" s="1"/>
  <c r="E128" i="53"/>
  <c r="G128" i="53" s="1"/>
  <c r="C128" i="54" s="1"/>
  <c r="E163" i="53"/>
  <c r="G163" i="53" s="1"/>
  <c r="C163" i="54" s="1"/>
  <c r="E185" i="53"/>
  <c r="G185" i="53" s="1"/>
  <c r="C185" i="54" s="1"/>
  <c r="E83" i="53"/>
  <c r="G83" i="53" s="1"/>
  <c r="C83" i="54" s="1"/>
  <c r="E58" i="53"/>
  <c r="G58" i="53" s="1"/>
  <c r="C58" i="54" s="1"/>
  <c r="E208" i="53"/>
  <c r="G208" i="53" s="1"/>
  <c r="C208" i="54" s="1"/>
  <c r="E160" i="53"/>
  <c r="G160" i="53" s="1"/>
  <c r="C160" i="54" s="1"/>
  <c r="E135" i="53"/>
  <c r="G135" i="53" s="1"/>
  <c r="C135" i="54" s="1"/>
  <c r="E15" i="53"/>
  <c r="G15" i="53" s="1"/>
  <c r="C15" i="54" s="1"/>
  <c r="E172" i="53"/>
  <c r="G172" i="53" s="1"/>
  <c r="C172" i="54" s="1"/>
  <c r="E123" i="53"/>
  <c r="G123" i="53" s="1"/>
  <c r="C123" i="54" s="1"/>
  <c r="C214" i="65"/>
  <c r="E214" i="65" s="1"/>
  <c r="G214" i="65" s="1"/>
  <c r="E51" i="53"/>
  <c r="G51" i="53" s="1"/>
  <c r="C51" i="54" s="1"/>
  <c r="E116" i="53"/>
  <c r="G116" i="53" s="1"/>
  <c r="C116" i="54" s="1"/>
  <c r="E56" i="53"/>
  <c r="G56" i="53" s="1"/>
  <c r="C56" i="54" s="1"/>
  <c r="E18" i="53"/>
  <c r="G18" i="53" s="1"/>
  <c r="C18" i="54" s="1"/>
  <c r="E210" i="53"/>
  <c r="G210" i="53" s="1"/>
  <c r="C210" i="54" s="1"/>
  <c r="E187" i="53"/>
  <c r="G187" i="53" s="1"/>
  <c r="C187" i="54" s="1"/>
  <c r="E76" i="53"/>
  <c r="G76" i="53" s="1"/>
  <c r="C76" i="54" s="1"/>
  <c r="E9" i="53"/>
  <c r="G9" i="53" s="1"/>
  <c r="C9" i="54" s="1"/>
  <c r="E115" i="53"/>
  <c r="G115" i="53" s="1"/>
  <c r="C115" i="54" s="1"/>
  <c r="E173" i="53"/>
  <c r="G173" i="53" s="1"/>
  <c r="C173" i="54" s="1"/>
  <c r="E16" i="53"/>
  <c r="G16" i="53" s="1"/>
  <c r="C16" i="54" s="1"/>
  <c r="E205" i="53"/>
  <c r="G205" i="53" s="1"/>
  <c r="C205" i="54" s="1"/>
  <c r="E184" i="53"/>
  <c r="G184" i="53" s="1"/>
  <c r="C184" i="54" s="1"/>
  <c r="E32" i="53"/>
  <c r="G32" i="53" s="1"/>
  <c r="C32" i="54" s="1"/>
  <c r="E166" i="53"/>
  <c r="G166" i="53" s="1"/>
  <c r="C166" i="54" s="1"/>
  <c r="E72" i="53"/>
  <c r="G72" i="53" s="1"/>
  <c r="C72" i="54" s="1"/>
  <c r="E132" i="53"/>
  <c r="G132" i="53" s="1"/>
  <c r="C132" i="54" s="1"/>
  <c r="E95" i="53"/>
  <c r="G95" i="53" s="1"/>
  <c r="C95" i="54" s="1"/>
  <c r="E105" i="53"/>
  <c r="G105" i="53" s="1"/>
  <c r="C105" i="54" s="1"/>
  <c r="E201" i="53"/>
  <c r="G201" i="53" s="1"/>
  <c r="C201" i="54" s="1"/>
  <c r="E161" i="53"/>
  <c r="G161" i="53" s="1"/>
  <c r="C161" i="54" s="1"/>
  <c r="E90" i="53"/>
  <c r="G90" i="53" s="1"/>
  <c r="C90" i="54" s="1"/>
  <c r="E199" i="53"/>
  <c r="G199" i="53" s="1"/>
  <c r="C199" i="54" s="1"/>
  <c r="E117" i="53"/>
  <c r="G117" i="53" s="1"/>
  <c r="C117" i="54" s="1"/>
  <c r="E7" i="53"/>
  <c r="G7" i="53" s="1"/>
  <c r="C7" i="54" s="1"/>
  <c r="E129" i="53"/>
  <c r="G129" i="53" s="1"/>
  <c r="C129" i="54" s="1"/>
  <c r="E49" i="53"/>
  <c r="G49" i="53" s="1"/>
  <c r="C49" i="54" s="1"/>
  <c r="E169" i="53"/>
  <c r="G169" i="53" s="1"/>
  <c r="C169" i="54" s="1"/>
  <c r="E131" i="53"/>
  <c r="G131" i="53" s="1"/>
  <c r="C131" i="54" s="1"/>
  <c r="E109" i="53"/>
  <c r="G109" i="53" s="1"/>
  <c r="C109" i="54" s="1"/>
  <c r="E147" i="53"/>
  <c r="G147" i="53" s="1"/>
  <c r="C147" i="54" s="1"/>
  <c r="E64" i="53"/>
  <c r="G64" i="53" s="1"/>
  <c r="C64" i="54" s="1"/>
  <c r="E189" i="53"/>
  <c r="G189" i="53" s="1"/>
  <c r="C189" i="54" s="1"/>
  <c r="E137" i="53"/>
  <c r="G137" i="53" s="1"/>
  <c r="C137" i="54" s="1"/>
  <c r="E130" i="53"/>
  <c r="G130" i="53" s="1"/>
  <c r="C130" i="54" s="1"/>
  <c r="E206" i="53"/>
  <c r="G206" i="53" s="1"/>
  <c r="C206" i="54" s="1"/>
  <c r="E111" i="53"/>
  <c r="G111" i="53" s="1"/>
  <c r="C111" i="54" s="1"/>
  <c r="E176" i="53"/>
  <c r="G176" i="53" s="1"/>
  <c r="C176" i="54" s="1"/>
  <c r="E118" i="53"/>
  <c r="G118" i="53" s="1"/>
  <c r="C118" i="54" s="1"/>
  <c r="E200" i="53"/>
  <c r="G200" i="53" s="1"/>
  <c r="C200" i="54" s="1"/>
  <c r="E20" i="53"/>
  <c r="G20" i="53" s="1"/>
  <c r="C20" i="54" s="1"/>
  <c r="E136" i="53"/>
  <c r="G136" i="53" s="1"/>
  <c r="C136" i="54" s="1"/>
  <c r="E119" i="53"/>
  <c r="G119" i="53" s="1"/>
  <c r="C119" i="54" s="1"/>
  <c r="E28" i="53"/>
  <c r="G28" i="53" s="1"/>
  <c r="C28" i="54" s="1"/>
  <c r="E59" i="53"/>
  <c r="G59" i="53" s="1"/>
  <c r="C59" i="54" s="1"/>
  <c r="E107" i="53"/>
  <c r="G107" i="53" s="1"/>
  <c r="C107" i="54" s="1"/>
  <c r="E148" i="53"/>
  <c r="G148" i="53" s="1"/>
  <c r="C148" i="54" s="1"/>
  <c r="E8" i="53"/>
  <c r="G8" i="53" s="1"/>
  <c r="C8" i="54" s="1"/>
  <c r="E139" i="53"/>
  <c r="G139" i="53" s="1"/>
  <c r="C139" i="54" s="1"/>
  <c r="E112" i="53"/>
  <c r="G112" i="53" s="1"/>
  <c r="C112" i="54" s="1"/>
  <c r="E149" i="53"/>
  <c r="G149" i="53" s="1"/>
  <c r="C149" i="54" s="1"/>
  <c r="E142" i="54"/>
  <c r="G142" i="54" s="1"/>
  <c r="C142" i="55" s="1"/>
  <c r="E94" i="53"/>
  <c r="G94" i="53" s="1"/>
  <c r="C94" i="54" s="1"/>
  <c r="E122" i="53"/>
  <c r="G122" i="53" s="1"/>
  <c r="C122" i="54" s="1"/>
  <c r="E84" i="53"/>
  <c r="G84" i="53" s="1"/>
  <c r="C84" i="54" s="1"/>
  <c r="E68" i="53"/>
  <c r="G68" i="53" s="1"/>
  <c r="C68" i="54" s="1"/>
  <c r="E21" i="53"/>
  <c r="G21" i="53" s="1"/>
  <c r="C21" i="54" s="1"/>
  <c r="E175" i="53"/>
  <c r="G175" i="53" s="1"/>
  <c r="C175" i="54" s="1"/>
  <c r="E33" i="53"/>
  <c r="G33" i="53" s="1"/>
  <c r="C33" i="54" s="1"/>
  <c r="E155" i="53"/>
  <c r="G155" i="53" s="1"/>
  <c r="C155" i="54" s="1"/>
  <c r="E188" i="53"/>
  <c r="G188" i="53" s="1"/>
  <c r="C188" i="54" s="1"/>
  <c r="E195" i="53"/>
  <c r="G195" i="53" s="1"/>
  <c r="C195" i="54" s="1"/>
  <c r="E140" i="53"/>
  <c r="G140" i="53" s="1"/>
  <c r="C140" i="54" s="1"/>
  <c r="E203" i="53"/>
  <c r="G203" i="53" s="1"/>
  <c r="C203" i="54" s="1"/>
  <c r="E121" i="53"/>
  <c r="G121" i="53" s="1"/>
  <c r="C121" i="54" s="1"/>
  <c r="E25" i="53"/>
  <c r="G25" i="53" s="1"/>
  <c r="C25" i="54" s="1"/>
  <c r="E13" i="53"/>
  <c r="G13" i="53" s="1"/>
  <c r="C13" i="54" s="1"/>
  <c r="E65" i="53"/>
  <c r="G65" i="53" s="1"/>
  <c r="C65" i="54" s="1"/>
  <c r="E171" i="53"/>
  <c r="G171" i="53" s="1"/>
  <c r="C171" i="54" s="1"/>
  <c r="E181" i="53"/>
  <c r="G181" i="53" s="1"/>
  <c r="C181" i="54" s="1"/>
  <c r="E186" i="53"/>
  <c r="G186" i="53" s="1"/>
  <c r="C186" i="54" s="1"/>
  <c r="E113" i="53"/>
  <c r="G113" i="53" s="1"/>
  <c r="C113" i="54" s="1"/>
  <c r="E96" i="53"/>
  <c r="G96" i="53" s="1"/>
  <c r="C96" i="54" s="1"/>
  <c r="E141" i="53"/>
  <c r="G141" i="53" s="1"/>
  <c r="C141" i="54" s="1"/>
  <c r="E180" i="53"/>
  <c r="G180" i="53" s="1"/>
  <c r="C180" i="54" s="1"/>
  <c r="E103" i="53"/>
  <c r="G103" i="53" s="1"/>
  <c r="C103" i="54" s="1"/>
  <c r="E126" i="53"/>
  <c r="G126" i="53" s="1"/>
  <c r="C126" i="54" s="1"/>
  <c r="E207" i="53"/>
  <c r="G207" i="53" s="1"/>
  <c r="C207" i="54" s="1"/>
  <c r="E75" i="53"/>
  <c r="G75" i="53" s="1"/>
  <c r="C75" i="54" s="1"/>
  <c r="E80" i="53"/>
  <c r="G80" i="53" s="1"/>
  <c r="C80" i="54" s="1"/>
  <c r="E196" i="54"/>
  <c r="G196" i="54" s="1"/>
  <c r="C196" i="55" s="1"/>
  <c r="E182" i="53"/>
  <c r="G182" i="53" s="1"/>
  <c r="C182" i="54" s="1"/>
  <c r="E134" i="53"/>
  <c r="G134" i="53" s="1"/>
  <c r="C134" i="54" s="1"/>
  <c r="E99" i="53"/>
  <c r="G99" i="53" s="1"/>
  <c r="C99" i="54" s="1"/>
  <c r="E91" i="53"/>
  <c r="G91" i="53" s="1"/>
  <c r="C91" i="54" s="1"/>
  <c r="E191" i="53"/>
  <c r="G191" i="53" s="1"/>
  <c r="C191" i="54" s="1"/>
  <c r="E192" i="53"/>
  <c r="G192" i="53" s="1"/>
  <c r="C192" i="54" s="1"/>
  <c r="E157" i="53"/>
  <c r="G157" i="53" s="1"/>
  <c r="C157" i="54" s="1"/>
  <c r="E45" i="54"/>
  <c r="G45" i="54" s="1"/>
  <c r="C45" i="55" s="1"/>
  <c r="E125" i="53"/>
  <c r="G125" i="53" s="1"/>
  <c r="C125" i="54" s="1"/>
  <c r="E174" i="53"/>
  <c r="G174" i="53" s="1"/>
  <c r="C174" i="54" s="1"/>
  <c r="E167" i="53"/>
  <c r="G167" i="53" s="1"/>
  <c r="C167" i="54" s="1"/>
  <c r="E162" i="53"/>
  <c r="G162" i="53" s="1"/>
  <c r="C162" i="54" s="1"/>
  <c r="E159" i="53"/>
  <c r="G159" i="53" s="1"/>
  <c r="C159" i="54" s="1"/>
  <c r="E89" i="53"/>
  <c r="G89" i="53" s="1"/>
  <c r="C89" i="54" s="1"/>
  <c r="C52" i="54" l="1"/>
  <c r="E52" i="54" s="1"/>
  <c r="G52" i="54" s="1"/>
  <c r="C55" i="53"/>
  <c r="E55" i="53" s="1"/>
  <c r="G55" i="53" s="1"/>
  <c r="C55" i="54" s="1"/>
  <c r="E55" i="54" s="1"/>
  <c r="G55" i="54" s="1"/>
  <c r="C55" i="55" s="1"/>
  <c r="C82" i="49"/>
  <c r="E82" i="49" s="1"/>
  <c r="G82" i="49" s="1"/>
  <c r="C82" i="50" s="1"/>
  <c r="E82" i="50" s="1"/>
  <c r="G82" i="50" s="1"/>
  <c r="C82" i="51" s="1"/>
  <c r="C87" i="49"/>
  <c r="E87" i="49" s="1"/>
  <c r="G87" i="49" s="1"/>
  <c r="C87" i="50" s="1"/>
  <c r="E87" i="50" s="1"/>
  <c r="G87" i="50" s="1"/>
  <c r="C87" i="51" s="1"/>
  <c r="C17" i="49"/>
  <c r="E17" i="49" s="1"/>
  <c r="G17" i="49" s="1"/>
  <c r="C17" i="50" s="1"/>
  <c r="E17" i="50" s="1"/>
  <c r="G17" i="50" s="1"/>
  <c r="C17" i="51" s="1"/>
  <c r="C27" i="53"/>
  <c r="E27" i="53" s="1"/>
  <c r="G27" i="53" s="1"/>
  <c r="C198" i="52"/>
  <c r="E198" i="52" s="1"/>
  <c r="G198" i="52" s="1"/>
  <c r="C198" i="53" s="1"/>
  <c r="E198" i="53" s="1"/>
  <c r="G198" i="53" s="1"/>
  <c r="C198" i="54" s="1"/>
  <c r="C22" i="49"/>
  <c r="E22" i="49" s="1"/>
  <c r="G22" i="49" s="1"/>
  <c r="C22" i="50" s="1"/>
  <c r="E22" i="50" s="1"/>
  <c r="G22" i="50" s="1"/>
  <c r="C22" i="51" s="1"/>
  <c r="C81" i="49"/>
  <c r="E81" i="49" s="1"/>
  <c r="G81" i="49" s="1"/>
  <c r="C81" i="50" s="1"/>
  <c r="E81" i="50" s="1"/>
  <c r="G81" i="50" s="1"/>
  <c r="C81" i="51" s="1"/>
  <c r="C79" i="49"/>
  <c r="E79" i="49" s="1"/>
  <c r="G79" i="49" s="1"/>
  <c r="C79" i="50" s="1"/>
  <c r="E79" i="50" s="1"/>
  <c r="G79" i="50" s="1"/>
  <c r="C79" i="51" s="1"/>
  <c r="C77" i="49"/>
  <c r="E77" i="49" s="1"/>
  <c r="G77" i="49" s="1"/>
  <c r="C77" i="50" s="1"/>
  <c r="E77" i="50" s="1"/>
  <c r="G77" i="50" s="1"/>
  <c r="C77" i="51" s="1"/>
  <c r="C73" i="49"/>
  <c r="E73" i="49" s="1"/>
  <c r="G73" i="49" s="1"/>
  <c r="C73" i="50" s="1"/>
  <c r="E73" i="50" s="1"/>
  <c r="G73" i="50" s="1"/>
  <c r="C73" i="51" s="1"/>
  <c r="C47" i="49"/>
  <c r="E47" i="49" s="1"/>
  <c r="G47" i="49" s="1"/>
  <c r="C47" i="50" s="1"/>
  <c r="E47" i="50" s="1"/>
  <c r="G47" i="50" s="1"/>
  <c r="C47" i="51" s="1"/>
  <c r="C42" i="49"/>
  <c r="E42" i="49" s="1"/>
  <c r="G42" i="49" s="1"/>
  <c r="C42" i="50" s="1"/>
  <c r="E42" i="50" s="1"/>
  <c r="G42" i="50" s="1"/>
  <c r="C42" i="51" s="1"/>
  <c r="C40" i="49"/>
  <c r="E40" i="49" s="1"/>
  <c r="G40" i="49" s="1"/>
  <c r="C40" i="50" s="1"/>
  <c r="E40" i="50" s="1"/>
  <c r="G40" i="50" s="1"/>
  <c r="C40" i="51" s="1"/>
  <c r="C39" i="49"/>
  <c r="E39" i="49" s="1"/>
  <c r="G39" i="49" s="1"/>
  <c r="C39" i="50" s="1"/>
  <c r="E39" i="50" s="1"/>
  <c r="G39" i="50" s="1"/>
  <c r="C39" i="51" s="1"/>
  <c r="C106" i="49"/>
  <c r="E106" i="49" s="1"/>
  <c r="G106" i="49" s="1"/>
  <c r="C106" i="50" s="1"/>
  <c r="E106" i="50" s="1"/>
  <c r="G106" i="50" s="1"/>
  <c r="C106" i="51" s="1"/>
  <c r="C93" i="49"/>
  <c r="E93" i="49" s="1"/>
  <c r="G93" i="49" s="1"/>
  <c r="C93" i="50" s="1"/>
  <c r="E93" i="50" s="1"/>
  <c r="G93" i="50" s="1"/>
  <c r="C93" i="51" s="1"/>
  <c r="C92" i="51"/>
  <c r="E92" i="51" s="1"/>
  <c r="G92" i="51" s="1"/>
  <c r="C46" i="49"/>
  <c r="E46" i="49" s="1"/>
  <c r="G46" i="49" s="1"/>
  <c r="C46" i="50" s="1"/>
  <c r="E46" i="50" s="1"/>
  <c r="G46" i="50" s="1"/>
  <c r="C46" i="51" s="1"/>
  <c r="C38" i="49"/>
  <c r="E38" i="49" s="1"/>
  <c r="G38" i="49" s="1"/>
  <c r="C38" i="50" s="1"/>
  <c r="E38" i="50" s="1"/>
  <c r="G38" i="50" s="1"/>
  <c r="C38" i="51" s="1"/>
  <c r="C37" i="49"/>
  <c r="E37" i="49" s="1"/>
  <c r="G37" i="49" s="1"/>
  <c r="C37" i="50" s="1"/>
  <c r="E37" i="50" s="1"/>
  <c r="G37" i="50" s="1"/>
  <c r="C37" i="51" s="1"/>
  <c r="C34" i="49"/>
  <c r="E34" i="49" s="1"/>
  <c r="G34" i="49" s="1"/>
  <c r="C34" i="50" s="1"/>
  <c r="E34" i="50" s="1"/>
  <c r="G34" i="50" s="1"/>
  <c r="C34" i="51" s="1"/>
  <c r="C6" i="49"/>
  <c r="E6" i="49" s="1"/>
  <c r="G6" i="49" s="1"/>
  <c r="C6" i="50" s="1"/>
  <c r="E6" i="50" s="1"/>
  <c r="G6" i="50" s="1"/>
  <c r="C6" i="51" s="1"/>
  <c r="E53" i="53"/>
  <c r="G53" i="53" s="1"/>
  <c r="C53" i="54" s="1"/>
  <c r="E156" i="54"/>
  <c r="G156" i="54" s="1"/>
  <c r="C156" i="55" s="1"/>
  <c r="E61" i="51"/>
  <c r="G61" i="51" s="1"/>
  <c r="C61" i="52" s="1"/>
  <c r="E24" i="52"/>
  <c r="G24" i="52" s="1"/>
  <c r="C24" i="53" s="1"/>
  <c r="E70" i="50"/>
  <c r="G70" i="50" s="1"/>
  <c r="C70" i="51" s="1"/>
  <c r="E54" i="54"/>
  <c r="G54" i="54" s="1"/>
  <c r="E57" i="53"/>
  <c r="G57" i="53" s="1"/>
  <c r="C57" i="54" s="1"/>
  <c r="E102" i="51"/>
  <c r="G102" i="51" s="1"/>
  <c r="C102" i="52" s="1"/>
  <c r="E86" i="53"/>
  <c r="G86" i="53" s="1"/>
  <c r="C86" i="54" s="1"/>
  <c r="E14" i="50"/>
  <c r="G14" i="50" s="1"/>
  <c r="C14" i="51" s="1"/>
  <c r="E150" i="51"/>
  <c r="G150" i="51" s="1"/>
  <c r="C150" i="52" s="1"/>
  <c r="E168" i="52"/>
  <c r="G168" i="52" s="1"/>
  <c r="C168" i="53" s="1"/>
  <c r="E97" i="50"/>
  <c r="G97" i="50" s="1"/>
  <c r="C97" i="51" s="1"/>
  <c r="E66" i="51"/>
  <c r="G66" i="51" s="1"/>
  <c r="C66" i="52" s="1"/>
  <c r="E153" i="53"/>
  <c r="G153" i="53" s="1"/>
  <c r="C153" i="54" s="1"/>
  <c r="E12" i="51"/>
  <c r="G12" i="51" s="1"/>
  <c r="C12" i="52" s="1"/>
  <c r="E142" i="55"/>
  <c r="G142" i="55" s="1"/>
  <c r="C142" i="56" s="1"/>
  <c r="E154" i="54"/>
  <c r="G154" i="54" s="1"/>
  <c r="C154" i="55" s="1"/>
  <c r="E152" i="51"/>
  <c r="G152" i="51" s="1"/>
  <c r="C152" i="52" s="1"/>
  <c r="E108" i="54"/>
  <c r="G108" i="54" s="1"/>
  <c r="C108" i="55" s="1"/>
  <c r="E193" i="54"/>
  <c r="G193" i="54" s="1"/>
  <c r="C193" i="55" s="1"/>
  <c r="E124" i="51"/>
  <c r="G124" i="51" s="1"/>
  <c r="C124" i="52" s="1"/>
  <c r="E31" i="53"/>
  <c r="G31" i="53" s="1"/>
  <c r="C31" i="54" s="1"/>
  <c r="E67" i="51"/>
  <c r="G67" i="51" s="1"/>
  <c r="C67" i="52" s="1"/>
  <c r="E29" i="50"/>
  <c r="G29" i="50" s="1"/>
  <c r="C29" i="51" s="1"/>
  <c r="E26" i="51"/>
  <c r="G26" i="51" s="1"/>
  <c r="C26" i="52" s="1"/>
  <c r="E63" i="51"/>
  <c r="G63" i="51" s="1"/>
  <c r="C63" i="52" s="1"/>
  <c r="E45" i="55"/>
  <c r="G45" i="55" s="1"/>
  <c r="C45" i="56" s="1"/>
  <c r="E146" i="54"/>
  <c r="G146" i="54" s="1"/>
  <c r="C146" i="55" s="1"/>
  <c r="E196" i="55"/>
  <c r="G196" i="55" s="1"/>
  <c r="C196" i="56" s="1"/>
  <c r="E164" i="51"/>
  <c r="G164" i="51" s="1"/>
  <c r="C164" i="52" s="1"/>
  <c r="E85" i="51"/>
  <c r="G85" i="51" s="1"/>
  <c r="E179" i="51"/>
  <c r="G179" i="51" s="1"/>
  <c r="C179" i="52" s="1"/>
  <c r="E107" i="54"/>
  <c r="G107" i="54" s="1"/>
  <c r="C107" i="55" s="1"/>
  <c r="E74" i="50"/>
  <c r="G74" i="50" s="1"/>
  <c r="C74" i="51" s="1"/>
  <c r="E41" i="51"/>
  <c r="G41" i="51" s="1"/>
  <c r="E23" i="51"/>
  <c r="G23" i="51" s="1"/>
  <c r="C23" i="52" s="1"/>
  <c r="E126" i="54"/>
  <c r="G126" i="54" s="1"/>
  <c r="C126" i="55" s="1"/>
  <c r="E25" i="54"/>
  <c r="G25" i="54" s="1"/>
  <c r="C25" i="55" s="1"/>
  <c r="E122" i="54"/>
  <c r="G122" i="54" s="1"/>
  <c r="C122" i="55" s="1"/>
  <c r="E112" i="54"/>
  <c r="G112" i="54" s="1"/>
  <c r="C112" i="55" s="1"/>
  <c r="E49" i="54"/>
  <c r="G49" i="54" s="1"/>
  <c r="C49" i="55" s="1"/>
  <c r="E199" i="54"/>
  <c r="G199" i="54" s="1"/>
  <c r="C199" i="55" s="1"/>
  <c r="E184" i="54"/>
  <c r="G184" i="54" s="1"/>
  <c r="C184" i="55" s="1"/>
  <c r="E116" i="54"/>
  <c r="G116" i="54" s="1"/>
  <c r="C116" i="55" s="1"/>
  <c r="E15" i="54"/>
  <c r="G15" i="54" s="1"/>
  <c r="C15" i="55" s="1"/>
  <c r="E143" i="54"/>
  <c r="G143" i="54" s="1"/>
  <c r="C143" i="55" s="1"/>
  <c r="E69" i="54"/>
  <c r="G69" i="54" s="1"/>
  <c r="C69" i="55" s="1"/>
  <c r="E11" i="54"/>
  <c r="G11" i="54" s="1"/>
  <c r="C11" i="55" s="1"/>
  <c r="E134" i="54"/>
  <c r="G134" i="54" s="1"/>
  <c r="C134" i="55" s="1"/>
  <c r="E157" i="54"/>
  <c r="G157" i="54" s="1"/>
  <c r="C157" i="55" s="1"/>
  <c r="E103" i="54"/>
  <c r="G103" i="54" s="1"/>
  <c r="C103" i="55" s="1"/>
  <c r="E121" i="54"/>
  <c r="G121" i="54" s="1"/>
  <c r="C121" i="55" s="1"/>
  <c r="E155" i="54"/>
  <c r="G155" i="54" s="1"/>
  <c r="C155" i="55" s="1"/>
  <c r="E139" i="54"/>
  <c r="G139" i="54" s="1"/>
  <c r="C139" i="55" s="1"/>
  <c r="E176" i="54"/>
  <c r="G176" i="54" s="1"/>
  <c r="C176" i="55" s="1"/>
  <c r="E189" i="54"/>
  <c r="G189" i="54" s="1"/>
  <c r="C189" i="55" s="1"/>
  <c r="E90" i="54"/>
  <c r="G90" i="54" s="1"/>
  <c r="C90" i="55" s="1"/>
  <c r="E205" i="54"/>
  <c r="G205" i="54" s="1"/>
  <c r="C205" i="55" s="1"/>
  <c r="E76" i="54"/>
  <c r="G76" i="54" s="1"/>
  <c r="C76" i="55" s="1"/>
  <c r="E135" i="54"/>
  <c r="G135" i="54" s="1"/>
  <c r="C135" i="55" s="1"/>
  <c r="E158" i="54"/>
  <c r="G158" i="54" s="1"/>
  <c r="C158" i="55" s="1"/>
  <c r="E165" i="54"/>
  <c r="G165" i="54" s="1"/>
  <c r="C165" i="55" s="1"/>
  <c r="E170" i="51"/>
  <c r="G170" i="51" s="1"/>
  <c r="C170" i="52" s="1"/>
  <c r="E181" i="54"/>
  <c r="G181" i="54" s="1"/>
  <c r="C181" i="55" s="1"/>
  <c r="E33" i="54"/>
  <c r="G33" i="54" s="1"/>
  <c r="C33" i="55" s="1"/>
  <c r="E8" i="54"/>
  <c r="G8" i="54" s="1"/>
  <c r="C8" i="55" s="1"/>
  <c r="E119" i="54"/>
  <c r="G119" i="54" s="1"/>
  <c r="C119" i="55" s="1"/>
  <c r="E64" i="54"/>
  <c r="G64" i="54" s="1"/>
  <c r="C64" i="55" s="1"/>
  <c r="E36" i="51"/>
  <c r="G36" i="51" s="1"/>
  <c r="C36" i="52" s="1"/>
  <c r="E187" i="54"/>
  <c r="G187" i="54" s="1"/>
  <c r="C187" i="55" s="1"/>
  <c r="E160" i="54"/>
  <c r="G160" i="54" s="1"/>
  <c r="C160" i="55" s="1"/>
  <c r="E128" i="54"/>
  <c r="G128" i="54" s="1"/>
  <c r="C128" i="55" s="1"/>
  <c r="E194" i="54"/>
  <c r="G194" i="54" s="1"/>
  <c r="C194" i="55" s="1"/>
  <c r="E120" i="54"/>
  <c r="G120" i="54" s="1"/>
  <c r="C120" i="55" s="1"/>
  <c r="E171" i="54"/>
  <c r="G171" i="54" s="1"/>
  <c r="C171" i="55" s="1"/>
  <c r="E175" i="54"/>
  <c r="G175" i="54" s="1"/>
  <c r="C175" i="55" s="1"/>
  <c r="E136" i="54"/>
  <c r="G136" i="54" s="1"/>
  <c r="C136" i="55" s="1"/>
  <c r="E147" i="54"/>
  <c r="G147" i="54" s="1"/>
  <c r="C147" i="55" s="1"/>
  <c r="E129" i="54"/>
  <c r="G129" i="54" s="1"/>
  <c r="C129" i="55" s="1"/>
  <c r="E132" i="54"/>
  <c r="G132" i="54" s="1"/>
  <c r="C132" i="55" s="1"/>
  <c r="E210" i="54"/>
  <c r="G210" i="54" s="1"/>
  <c r="C210" i="55" s="1"/>
  <c r="E133" i="54"/>
  <c r="G133" i="54" s="1"/>
  <c r="C133" i="55" s="1"/>
  <c r="E44" i="51"/>
  <c r="E209" i="54"/>
  <c r="G209" i="54" s="1"/>
  <c r="C209" i="55" s="1"/>
  <c r="E80" i="54"/>
  <c r="G80" i="54" s="1"/>
  <c r="C80" i="55" s="1"/>
  <c r="E20" i="54"/>
  <c r="G20" i="54" s="1"/>
  <c r="C20" i="55" s="1"/>
  <c r="E7" i="54"/>
  <c r="G7" i="54" s="1"/>
  <c r="C7" i="55" s="1"/>
  <c r="E123" i="54"/>
  <c r="G123" i="54" s="1"/>
  <c r="C123" i="55" s="1"/>
  <c r="E138" i="54"/>
  <c r="G138" i="54" s="1"/>
  <c r="C138" i="55" s="1"/>
  <c r="E197" i="54"/>
  <c r="G197" i="54" s="1"/>
  <c r="C197" i="55" s="1"/>
  <c r="E174" i="54"/>
  <c r="G174" i="54" s="1"/>
  <c r="C174" i="55" s="1"/>
  <c r="E140" i="54"/>
  <c r="G140" i="54" s="1"/>
  <c r="C140" i="55" s="1"/>
  <c r="E206" i="54"/>
  <c r="G206" i="54" s="1"/>
  <c r="C206" i="55" s="1"/>
  <c r="E72" i="54"/>
  <c r="G72" i="54" s="1"/>
  <c r="C72" i="55" s="1"/>
  <c r="E125" i="54"/>
  <c r="G125" i="54" s="1"/>
  <c r="C125" i="55" s="1"/>
  <c r="E75" i="54"/>
  <c r="G75" i="54" s="1"/>
  <c r="C75" i="55" s="1"/>
  <c r="E141" i="54"/>
  <c r="G141" i="54" s="1"/>
  <c r="C141" i="55" s="1"/>
  <c r="E195" i="54"/>
  <c r="G195" i="54" s="1"/>
  <c r="C195" i="55" s="1"/>
  <c r="E130" i="54"/>
  <c r="G130" i="54" s="1"/>
  <c r="C130" i="55" s="1"/>
  <c r="E50" i="51"/>
  <c r="E173" i="54"/>
  <c r="G173" i="54" s="1"/>
  <c r="C173" i="55" s="1"/>
  <c r="E172" i="54"/>
  <c r="G172" i="54" s="1"/>
  <c r="C172" i="55" s="1"/>
  <c r="E58" i="54"/>
  <c r="G58" i="54" s="1"/>
  <c r="C58" i="55" s="1"/>
  <c r="E114" i="54"/>
  <c r="G114" i="54" s="1"/>
  <c r="C114" i="55" s="1"/>
  <c r="E60" i="54"/>
  <c r="G60" i="54" s="1"/>
  <c r="C60" i="55" s="1"/>
  <c r="E145" i="54"/>
  <c r="G145" i="54" s="1"/>
  <c r="C145" i="55" s="1"/>
  <c r="E94" i="54"/>
  <c r="G94" i="54" s="1"/>
  <c r="C94" i="55" s="1"/>
  <c r="E91" i="54"/>
  <c r="G91" i="54" s="1"/>
  <c r="C91" i="55" s="1"/>
  <c r="E96" i="54"/>
  <c r="G96" i="54" s="1"/>
  <c r="C96" i="55" s="1"/>
  <c r="E151" i="51"/>
  <c r="E68" i="54"/>
  <c r="G68" i="54" s="1"/>
  <c r="C68" i="55" s="1"/>
  <c r="E43" i="51"/>
  <c r="G43" i="51" s="1"/>
  <c r="C43" i="52" s="1"/>
  <c r="E131" i="54"/>
  <c r="G131" i="54" s="1"/>
  <c r="C131" i="55" s="1"/>
  <c r="E201" i="54"/>
  <c r="G201" i="54" s="1"/>
  <c r="C201" i="55" s="1"/>
  <c r="E115" i="54"/>
  <c r="G115" i="54" s="1"/>
  <c r="C115" i="55" s="1"/>
  <c r="E56" i="54"/>
  <c r="G56" i="54" s="1"/>
  <c r="C56" i="55" s="1"/>
  <c r="E83" i="54"/>
  <c r="G83" i="54" s="1"/>
  <c r="C83" i="55" s="1"/>
  <c r="E30" i="54"/>
  <c r="G30" i="54" s="1"/>
  <c r="C30" i="55" s="1"/>
  <c r="E10" i="54"/>
  <c r="G10" i="54" s="1"/>
  <c r="C10" i="55" s="1"/>
  <c r="E88" i="51"/>
  <c r="E192" i="54"/>
  <c r="G192" i="54" s="1"/>
  <c r="C192" i="55" s="1"/>
  <c r="E99" i="54"/>
  <c r="G99" i="54" s="1"/>
  <c r="C99" i="55" s="1"/>
  <c r="E113" i="54"/>
  <c r="G113" i="54" s="1"/>
  <c r="C113" i="55" s="1"/>
  <c r="E13" i="54"/>
  <c r="G13" i="54" s="1"/>
  <c r="C13" i="55" s="1"/>
  <c r="E84" i="54"/>
  <c r="G84" i="54" s="1"/>
  <c r="C84" i="55" s="1"/>
  <c r="E59" i="54"/>
  <c r="G59" i="54" s="1"/>
  <c r="C59" i="55" s="1"/>
  <c r="E118" i="54"/>
  <c r="G118" i="54" s="1"/>
  <c r="C118" i="55" s="1"/>
  <c r="E169" i="54"/>
  <c r="G169" i="54" s="1"/>
  <c r="C169" i="55" s="1"/>
  <c r="E105" i="54"/>
  <c r="G105" i="54" s="1"/>
  <c r="C105" i="55" s="1"/>
  <c r="E32" i="54"/>
  <c r="G32" i="54" s="1"/>
  <c r="C32" i="55" s="1"/>
  <c r="E101" i="54"/>
  <c r="G101" i="54" s="1"/>
  <c r="C101" i="55" s="1"/>
  <c r="E185" i="54"/>
  <c r="G185" i="54" s="1"/>
  <c r="C185" i="55" s="1"/>
  <c r="E202" i="54"/>
  <c r="G202" i="54" s="1"/>
  <c r="C202" i="55" s="1"/>
  <c r="E144" i="54"/>
  <c r="G144" i="54" s="1"/>
  <c r="C144" i="55" s="1"/>
  <c r="E191" i="54"/>
  <c r="G191" i="54" s="1"/>
  <c r="C191" i="55" s="1"/>
  <c r="E182" i="54"/>
  <c r="G182" i="54" s="1"/>
  <c r="C182" i="55" s="1"/>
  <c r="E207" i="54"/>
  <c r="G207" i="54" s="1"/>
  <c r="C207" i="55" s="1"/>
  <c r="E180" i="54"/>
  <c r="G180" i="54" s="1"/>
  <c r="C180" i="55" s="1"/>
  <c r="E186" i="54"/>
  <c r="G186" i="54" s="1"/>
  <c r="C186" i="55" s="1"/>
  <c r="E65" i="54"/>
  <c r="G65" i="54" s="1"/>
  <c r="C65" i="55" s="1"/>
  <c r="E203" i="54"/>
  <c r="G203" i="54" s="1"/>
  <c r="C203" i="55" s="1"/>
  <c r="E188" i="54"/>
  <c r="G188" i="54" s="1"/>
  <c r="C188" i="55" s="1"/>
  <c r="E21" i="54"/>
  <c r="G21" i="54" s="1"/>
  <c r="C21" i="55" s="1"/>
  <c r="E78" i="51"/>
  <c r="E149" i="54"/>
  <c r="G149" i="54" s="1"/>
  <c r="C149" i="55" s="1"/>
  <c r="E148" i="54"/>
  <c r="G148" i="54" s="1"/>
  <c r="C148" i="55" s="1"/>
  <c r="E28" i="54"/>
  <c r="G28" i="54" s="1"/>
  <c r="C28" i="55" s="1"/>
  <c r="E200" i="54"/>
  <c r="G200" i="54" s="1"/>
  <c r="C200" i="55" s="1"/>
  <c r="E111" i="54"/>
  <c r="G111" i="54" s="1"/>
  <c r="C111" i="55" s="1"/>
  <c r="E137" i="54"/>
  <c r="G137" i="54" s="1"/>
  <c r="C137" i="55" s="1"/>
  <c r="E109" i="54"/>
  <c r="G109" i="54" s="1"/>
  <c r="C109" i="55" s="1"/>
  <c r="E183" i="54"/>
  <c r="G183" i="54" s="1"/>
  <c r="C183" i="55" s="1"/>
  <c r="E117" i="54"/>
  <c r="G117" i="54" s="1"/>
  <c r="C117" i="55" s="1"/>
  <c r="E161" i="54"/>
  <c r="G161" i="54" s="1"/>
  <c r="C161" i="55" s="1"/>
  <c r="E95" i="54"/>
  <c r="G95" i="54" s="1"/>
  <c r="C95" i="55" s="1"/>
  <c r="E166" i="54"/>
  <c r="G166" i="54" s="1"/>
  <c r="C166" i="55" s="1"/>
  <c r="E16" i="54"/>
  <c r="G16" i="54" s="1"/>
  <c r="C16" i="55" s="1"/>
  <c r="E9" i="54"/>
  <c r="G9" i="54" s="1"/>
  <c r="C9" i="55" s="1"/>
  <c r="E18" i="54"/>
  <c r="G18" i="54" s="1"/>
  <c r="C18" i="55" s="1"/>
  <c r="E51" i="54"/>
  <c r="G51" i="54" s="1"/>
  <c r="C51" i="55" s="1"/>
  <c r="E71" i="51"/>
  <c r="E208" i="54"/>
  <c r="G208" i="54" s="1"/>
  <c r="C208" i="55" s="1"/>
  <c r="E163" i="54"/>
  <c r="G163" i="54" s="1"/>
  <c r="C163" i="55" s="1"/>
  <c r="E104" i="54"/>
  <c r="G104" i="54" s="1"/>
  <c r="C104" i="55" s="1"/>
  <c r="E177" i="54"/>
  <c r="G177" i="54" s="1"/>
  <c r="C177" i="55" s="1"/>
  <c r="E98" i="54"/>
  <c r="G98" i="54" s="1"/>
  <c r="C98" i="55" s="1"/>
  <c r="E204" i="54"/>
  <c r="G204" i="54" s="1"/>
  <c r="C204" i="55" s="1"/>
  <c r="E110" i="54"/>
  <c r="G110" i="54" s="1"/>
  <c r="C110" i="55" s="1"/>
  <c r="E100" i="54"/>
  <c r="G100" i="54" s="1"/>
  <c r="C100" i="55" s="1"/>
  <c r="E127" i="54"/>
  <c r="G127" i="54" s="1"/>
  <c r="C127" i="55" s="1"/>
  <c r="E48" i="51"/>
  <c r="E178" i="51"/>
  <c r="G178" i="51" s="1"/>
  <c r="C178" i="52" s="1"/>
  <c r="E167" i="54"/>
  <c r="G167" i="54" s="1"/>
  <c r="C167" i="55" s="1"/>
  <c r="E162" i="54"/>
  <c r="G162" i="54" s="1"/>
  <c r="C162" i="55" s="1"/>
  <c r="E159" i="54"/>
  <c r="G159" i="54" s="1"/>
  <c r="C159" i="55" s="1"/>
  <c r="E190" i="51"/>
  <c r="G190" i="51" s="1"/>
  <c r="C190" i="52" s="1"/>
  <c r="E89" i="54"/>
  <c r="G89" i="54" s="1"/>
  <c r="C89" i="55" s="1"/>
  <c r="E62" i="51"/>
  <c r="E35" i="51"/>
  <c r="E19" i="51"/>
  <c r="G19" i="51" s="1"/>
  <c r="C19" i="52" s="1"/>
  <c r="C52" i="55" l="1"/>
  <c r="E52" i="55" s="1"/>
  <c r="G52" i="55" s="1"/>
  <c r="C27" i="54"/>
  <c r="E27" i="54" s="1"/>
  <c r="G27" i="54" s="1"/>
  <c r="C27" i="55" s="1"/>
  <c r="E27" i="55" s="1"/>
  <c r="G27" i="55" s="1"/>
  <c r="C27" i="56" s="1"/>
  <c r="E27" i="56" s="1"/>
  <c r="G27" i="56" s="1"/>
  <c r="C27" i="57" s="1"/>
  <c r="E54" i="55"/>
  <c r="G54" i="55" s="1"/>
  <c r="C54" i="55"/>
  <c r="E85" i="52"/>
  <c r="G85" i="52" s="1"/>
  <c r="C85" i="53" s="1"/>
  <c r="E85" i="53" s="1"/>
  <c r="G85" i="53" s="1"/>
  <c r="C85" i="54" s="1"/>
  <c r="C85" i="52"/>
  <c r="C92" i="52"/>
  <c r="E92" i="52" s="1"/>
  <c r="G92" i="52" s="1"/>
  <c r="C41" i="52"/>
  <c r="E41" i="52" s="1"/>
  <c r="G41" i="52" s="1"/>
  <c r="C41" i="53" s="1"/>
  <c r="E41" i="53" s="1"/>
  <c r="G41" i="53" s="1"/>
  <c r="C41" i="54" s="1"/>
  <c r="E193" i="55"/>
  <c r="G193" i="55" s="1"/>
  <c r="E57" i="54"/>
  <c r="G57" i="54" s="1"/>
  <c r="C57" i="55" s="1"/>
  <c r="E150" i="52"/>
  <c r="G150" i="52" s="1"/>
  <c r="C150" i="53" s="1"/>
  <c r="E168" i="53"/>
  <c r="G168" i="53" s="1"/>
  <c r="E63" i="52"/>
  <c r="G63" i="52" s="1"/>
  <c r="C63" i="53" s="1"/>
  <c r="E108" i="55"/>
  <c r="G108" i="55" s="1"/>
  <c r="C108" i="56" s="1"/>
  <c r="E26" i="52"/>
  <c r="G26" i="52" s="1"/>
  <c r="E142" i="56"/>
  <c r="G142" i="56" s="1"/>
  <c r="C142" i="57" s="1"/>
  <c r="E45" i="56"/>
  <c r="G45" i="56" s="1"/>
  <c r="C45" i="57" s="1"/>
  <c r="E12" i="52"/>
  <c r="G12" i="52" s="1"/>
  <c r="C12" i="53" s="1"/>
  <c r="E164" i="52"/>
  <c r="G164" i="52" s="1"/>
  <c r="C164" i="53" s="1"/>
  <c r="E153" i="54"/>
  <c r="G153" i="54" s="1"/>
  <c r="C153" i="55" s="1"/>
  <c r="E82" i="51"/>
  <c r="G82" i="51" s="1"/>
  <c r="C82" i="52" s="1"/>
  <c r="E196" i="56"/>
  <c r="G196" i="56" s="1"/>
  <c r="C196" i="57" s="1"/>
  <c r="E67" i="52"/>
  <c r="G67" i="52" s="1"/>
  <c r="C67" i="53" s="1"/>
  <c r="E66" i="52"/>
  <c r="G66" i="52" s="1"/>
  <c r="C66" i="53" s="1"/>
  <c r="E31" i="54"/>
  <c r="G31" i="54" s="1"/>
  <c r="C31" i="55" s="1"/>
  <c r="E156" i="55"/>
  <c r="G156" i="55" s="1"/>
  <c r="E124" i="52"/>
  <c r="G124" i="52" s="1"/>
  <c r="C124" i="53" s="1"/>
  <c r="E53" i="54"/>
  <c r="G53" i="54" s="1"/>
  <c r="C53" i="55" s="1"/>
  <c r="E14" i="51"/>
  <c r="G14" i="51" s="1"/>
  <c r="C14" i="52" s="1"/>
  <c r="E198" i="54"/>
  <c r="G198" i="54" s="1"/>
  <c r="C198" i="55" s="1"/>
  <c r="E81" i="51"/>
  <c r="G81" i="51" s="1"/>
  <c r="E70" i="51"/>
  <c r="G70" i="51" s="1"/>
  <c r="C70" i="52" s="1"/>
  <c r="E39" i="51"/>
  <c r="G39" i="51" s="1"/>
  <c r="C39" i="52" s="1"/>
  <c r="E101" i="55"/>
  <c r="G101" i="55" s="1"/>
  <c r="C101" i="56" s="1"/>
  <c r="E7" i="55"/>
  <c r="G7" i="55" s="1"/>
  <c r="C7" i="56" s="1"/>
  <c r="E199" i="55"/>
  <c r="G199" i="55" s="1"/>
  <c r="C199" i="56" s="1"/>
  <c r="E146" i="55"/>
  <c r="G146" i="55" s="1"/>
  <c r="C146" i="56" s="1"/>
  <c r="E29" i="51"/>
  <c r="G29" i="51" s="1"/>
  <c r="C29" i="52" s="1"/>
  <c r="E73" i="51"/>
  <c r="G73" i="51" s="1"/>
  <c r="C73" i="52" s="1"/>
  <c r="E86" i="54"/>
  <c r="G86" i="54" s="1"/>
  <c r="C86" i="55" s="1"/>
  <c r="E24" i="53"/>
  <c r="G24" i="53" s="1"/>
  <c r="E40" i="51"/>
  <c r="G40" i="51" s="1"/>
  <c r="C40" i="52" s="1"/>
  <c r="E154" i="55"/>
  <c r="G154" i="55" s="1"/>
  <c r="E97" i="51"/>
  <c r="G97" i="51" s="1"/>
  <c r="C97" i="52" s="1"/>
  <c r="E102" i="52"/>
  <c r="G102" i="52" s="1"/>
  <c r="C102" i="53" s="1"/>
  <c r="E61" i="52"/>
  <c r="G61" i="52" s="1"/>
  <c r="C61" i="53" s="1"/>
  <c r="E19" i="52"/>
  <c r="G19" i="52" s="1"/>
  <c r="C19" i="53" s="1"/>
  <c r="E152" i="52"/>
  <c r="G152" i="52" s="1"/>
  <c r="C152" i="53" s="1"/>
  <c r="E42" i="51"/>
  <c r="G42" i="51" s="1"/>
  <c r="E106" i="51"/>
  <c r="G106" i="51" s="1"/>
  <c r="C106" i="52" s="1"/>
  <c r="E179" i="52"/>
  <c r="G179" i="52" s="1"/>
  <c r="C179" i="53" s="1"/>
  <c r="E107" i="55"/>
  <c r="G107" i="55" s="1"/>
  <c r="C107" i="56" s="1"/>
  <c r="E87" i="51"/>
  <c r="G87" i="51" s="1"/>
  <c r="C87" i="52" s="1"/>
  <c r="E93" i="51"/>
  <c r="G93" i="51" s="1"/>
  <c r="C93" i="52" s="1"/>
  <c r="E79" i="51"/>
  <c r="G79" i="51" s="1"/>
  <c r="C79" i="52" s="1"/>
  <c r="E74" i="51"/>
  <c r="G74" i="51" s="1"/>
  <c r="E47" i="51"/>
  <c r="G47" i="51" s="1"/>
  <c r="C47" i="52" s="1"/>
  <c r="E46" i="51"/>
  <c r="G46" i="51" s="1"/>
  <c r="C46" i="52" s="1"/>
  <c r="E38" i="51"/>
  <c r="G38" i="51" s="1"/>
  <c r="C38" i="52" s="1"/>
  <c r="E37" i="51"/>
  <c r="G37" i="51" s="1"/>
  <c r="C37" i="52" s="1"/>
  <c r="E34" i="51"/>
  <c r="G34" i="51" s="1"/>
  <c r="C34" i="52" s="1"/>
  <c r="E23" i="52"/>
  <c r="G23" i="52" s="1"/>
  <c r="E6" i="51"/>
  <c r="G6" i="51" s="1"/>
  <c r="C6" i="52" s="1"/>
  <c r="G151" i="51"/>
  <c r="C151" i="52" s="1"/>
  <c r="G71" i="51"/>
  <c r="C71" i="52" s="1"/>
  <c r="G50" i="51"/>
  <c r="G35" i="51"/>
  <c r="C35" i="52" s="1"/>
  <c r="G48" i="51"/>
  <c r="C48" i="52" s="1"/>
  <c r="G88" i="51"/>
  <c r="C88" i="52" s="1"/>
  <c r="G78" i="51"/>
  <c r="C78" i="52" s="1"/>
  <c r="G44" i="51"/>
  <c r="G62" i="51"/>
  <c r="C62" i="52" s="1"/>
  <c r="E105" i="55"/>
  <c r="G105" i="55" s="1"/>
  <c r="C105" i="56" s="1"/>
  <c r="E98" i="55"/>
  <c r="G98" i="55" s="1"/>
  <c r="C98" i="56" s="1"/>
  <c r="E51" i="55"/>
  <c r="G51" i="55" s="1"/>
  <c r="C51" i="56" s="1"/>
  <c r="E28" i="55"/>
  <c r="G28" i="55" s="1"/>
  <c r="C28" i="56" s="1"/>
  <c r="E10" i="55"/>
  <c r="G10" i="55" s="1"/>
  <c r="C10" i="56" s="1"/>
  <c r="E94" i="55"/>
  <c r="G94" i="55" s="1"/>
  <c r="C94" i="56" s="1"/>
  <c r="E173" i="55"/>
  <c r="G173" i="55" s="1"/>
  <c r="C173" i="56" s="1"/>
  <c r="E174" i="55"/>
  <c r="G174" i="55" s="1"/>
  <c r="C174" i="56" s="1"/>
  <c r="E147" i="55"/>
  <c r="G147" i="55" s="1"/>
  <c r="C147" i="56" s="1"/>
  <c r="E194" i="55"/>
  <c r="G194" i="55" s="1"/>
  <c r="C194" i="56" s="1"/>
  <c r="E165" i="55"/>
  <c r="G165" i="55" s="1"/>
  <c r="C165" i="56" s="1"/>
  <c r="E134" i="55"/>
  <c r="G134" i="55" s="1"/>
  <c r="C134" i="56" s="1"/>
  <c r="E184" i="55"/>
  <c r="G184" i="55" s="1"/>
  <c r="C184" i="56" s="1"/>
  <c r="E65" i="55"/>
  <c r="G65" i="55" s="1"/>
  <c r="C65" i="56" s="1"/>
  <c r="E32" i="55"/>
  <c r="G32" i="55" s="1"/>
  <c r="C32" i="56" s="1"/>
  <c r="E30" i="55"/>
  <c r="G30" i="55" s="1"/>
  <c r="C30" i="56" s="1"/>
  <c r="E43" i="52"/>
  <c r="G43" i="52" s="1"/>
  <c r="C43" i="53" s="1"/>
  <c r="E197" i="55"/>
  <c r="G197" i="55" s="1"/>
  <c r="C197" i="56" s="1"/>
  <c r="E209" i="55"/>
  <c r="G209" i="55" s="1"/>
  <c r="C209" i="56" s="1"/>
  <c r="E128" i="55"/>
  <c r="G128" i="55" s="1"/>
  <c r="C128" i="56" s="1"/>
  <c r="E158" i="55"/>
  <c r="G158" i="55" s="1"/>
  <c r="C158" i="56" s="1"/>
  <c r="E176" i="55"/>
  <c r="G176" i="55" s="1"/>
  <c r="C176" i="56" s="1"/>
  <c r="E9" i="55"/>
  <c r="G9" i="55" s="1"/>
  <c r="C9" i="56" s="1"/>
  <c r="E75" i="55"/>
  <c r="G75" i="55" s="1"/>
  <c r="C75" i="56" s="1"/>
  <c r="E160" i="55"/>
  <c r="G160" i="55" s="1"/>
  <c r="C160" i="56" s="1"/>
  <c r="E8" i="55"/>
  <c r="G8" i="55" s="1"/>
  <c r="C8" i="56" s="1"/>
  <c r="E139" i="55"/>
  <c r="G139" i="55" s="1"/>
  <c r="C139" i="56" s="1"/>
  <c r="E49" i="55"/>
  <c r="G49" i="55" s="1"/>
  <c r="C49" i="56" s="1"/>
  <c r="E183" i="55"/>
  <c r="G183" i="55" s="1"/>
  <c r="C183" i="56" s="1"/>
  <c r="E113" i="55"/>
  <c r="G113" i="55" s="1"/>
  <c r="C113" i="56" s="1"/>
  <c r="E127" i="55"/>
  <c r="G127" i="55" s="1"/>
  <c r="C127" i="56" s="1"/>
  <c r="E104" i="55"/>
  <c r="G104" i="55" s="1"/>
  <c r="C104" i="56" s="1"/>
  <c r="E109" i="55"/>
  <c r="G109" i="55" s="1"/>
  <c r="C109" i="56" s="1"/>
  <c r="E180" i="55"/>
  <c r="G180" i="55" s="1"/>
  <c r="C180" i="56" s="1"/>
  <c r="E99" i="55"/>
  <c r="G99" i="55" s="1"/>
  <c r="C99" i="56" s="1"/>
  <c r="E68" i="55"/>
  <c r="G68" i="55" s="1"/>
  <c r="C68" i="56" s="1"/>
  <c r="E60" i="55"/>
  <c r="G60" i="55" s="1"/>
  <c r="C60" i="56" s="1"/>
  <c r="E125" i="55"/>
  <c r="G125" i="55" s="1"/>
  <c r="C125" i="56" s="1"/>
  <c r="E133" i="55"/>
  <c r="G133" i="55" s="1"/>
  <c r="C133" i="56" s="1"/>
  <c r="E175" i="55"/>
  <c r="G175" i="55" s="1"/>
  <c r="C175" i="56" s="1"/>
  <c r="E33" i="55"/>
  <c r="G33" i="55" s="1"/>
  <c r="C33" i="56" s="1"/>
  <c r="E155" i="55"/>
  <c r="G155" i="55" s="1"/>
  <c r="C155" i="56" s="1"/>
  <c r="E69" i="55"/>
  <c r="G69" i="55" s="1"/>
  <c r="C69" i="56" s="1"/>
  <c r="E148" i="55"/>
  <c r="G148" i="55" s="1"/>
  <c r="C148" i="56" s="1"/>
  <c r="E137" i="55"/>
  <c r="G137" i="55" s="1"/>
  <c r="C137" i="56" s="1"/>
  <c r="E144" i="55"/>
  <c r="G144" i="55" s="1"/>
  <c r="C144" i="56" s="1"/>
  <c r="E56" i="55"/>
  <c r="G56" i="55" s="1"/>
  <c r="C56" i="56" s="1"/>
  <c r="E114" i="55"/>
  <c r="G114" i="55" s="1"/>
  <c r="C114" i="56" s="1"/>
  <c r="E72" i="55"/>
  <c r="G72" i="55" s="1"/>
  <c r="C72" i="56" s="1"/>
  <c r="E123" i="55"/>
  <c r="G123" i="55" s="1"/>
  <c r="C123" i="56" s="1"/>
  <c r="E171" i="55"/>
  <c r="G171" i="55" s="1"/>
  <c r="C171" i="56" s="1"/>
  <c r="E181" i="55"/>
  <c r="G181" i="55" s="1"/>
  <c r="C181" i="56" s="1"/>
  <c r="E76" i="55"/>
  <c r="G76" i="55" s="1"/>
  <c r="C76" i="56" s="1"/>
  <c r="E143" i="55"/>
  <c r="G143" i="55" s="1"/>
  <c r="C143" i="56" s="1"/>
  <c r="E166" i="55"/>
  <c r="G166" i="55" s="1"/>
  <c r="C166" i="56" s="1"/>
  <c r="E21" i="55"/>
  <c r="G21" i="55" s="1"/>
  <c r="C21" i="56" s="1"/>
  <c r="E202" i="55"/>
  <c r="G202" i="55" s="1"/>
  <c r="C202" i="56" s="1"/>
  <c r="E118" i="55"/>
  <c r="G118" i="55" s="1"/>
  <c r="C118" i="56" s="1"/>
  <c r="E115" i="55"/>
  <c r="G115" i="55" s="1"/>
  <c r="C115" i="56" s="1"/>
  <c r="E58" i="55"/>
  <c r="G58" i="55" s="1"/>
  <c r="C58" i="56" s="1"/>
  <c r="E77" i="51"/>
  <c r="G77" i="51" s="1"/>
  <c r="C77" i="52" s="1"/>
  <c r="E36" i="52"/>
  <c r="G36" i="52" s="1"/>
  <c r="C36" i="53" s="1"/>
  <c r="E205" i="55"/>
  <c r="G205" i="55" s="1"/>
  <c r="C205" i="56" s="1"/>
  <c r="E15" i="55"/>
  <c r="G15" i="55" s="1"/>
  <c r="C15" i="56" s="1"/>
  <c r="E122" i="55"/>
  <c r="G122" i="55" s="1"/>
  <c r="C122" i="56" s="1"/>
  <c r="E18" i="55"/>
  <c r="G18" i="55" s="1"/>
  <c r="C18" i="56" s="1"/>
  <c r="E186" i="55"/>
  <c r="G186" i="55" s="1"/>
  <c r="C186" i="56" s="1"/>
  <c r="E163" i="55"/>
  <c r="G163" i="55" s="1"/>
  <c r="C163" i="56" s="1"/>
  <c r="E208" i="55"/>
  <c r="G208" i="55" s="1"/>
  <c r="C208" i="56" s="1"/>
  <c r="E110" i="55"/>
  <c r="G110" i="55" s="1"/>
  <c r="C110" i="56" s="1"/>
  <c r="E95" i="55"/>
  <c r="G95" i="55" s="1"/>
  <c r="C95" i="56" s="1"/>
  <c r="E188" i="55"/>
  <c r="G188" i="55" s="1"/>
  <c r="C188" i="56" s="1"/>
  <c r="E182" i="55"/>
  <c r="G182" i="55" s="1"/>
  <c r="C182" i="56" s="1"/>
  <c r="E59" i="55"/>
  <c r="G59" i="55" s="1"/>
  <c r="C59" i="56" s="1"/>
  <c r="E201" i="55"/>
  <c r="G201" i="55" s="1"/>
  <c r="C201" i="56" s="1"/>
  <c r="E96" i="55"/>
  <c r="G96" i="55" s="1"/>
  <c r="C96" i="56" s="1"/>
  <c r="E20" i="55"/>
  <c r="G20" i="55" s="1"/>
  <c r="C20" i="56" s="1"/>
  <c r="E132" i="55"/>
  <c r="G132" i="55" s="1"/>
  <c r="C132" i="56" s="1"/>
  <c r="E90" i="55"/>
  <c r="G90" i="55" s="1"/>
  <c r="C90" i="56" s="1"/>
  <c r="E103" i="55"/>
  <c r="G103" i="55" s="1"/>
  <c r="C103" i="56" s="1"/>
  <c r="E25" i="55"/>
  <c r="G25" i="55" s="1"/>
  <c r="C25" i="56" s="1"/>
  <c r="E204" i="55"/>
  <c r="G204" i="55" s="1"/>
  <c r="C204" i="56" s="1"/>
  <c r="E161" i="55"/>
  <c r="G161" i="55" s="1"/>
  <c r="C161" i="56" s="1"/>
  <c r="E200" i="55"/>
  <c r="G200" i="55" s="1"/>
  <c r="C200" i="56" s="1"/>
  <c r="E191" i="55"/>
  <c r="G191" i="55" s="1"/>
  <c r="C191" i="56" s="1"/>
  <c r="E84" i="55"/>
  <c r="G84" i="55" s="1"/>
  <c r="C84" i="56" s="1"/>
  <c r="E91" i="55"/>
  <c r="G91" i="55" s="1"/>
  <c r="C91" i="56" s="1"/>
  <c r="E195" i="55"/>
  <c r="G195" i="55" s="1"/>
  <c r="C195" i="56" s="1"/>
  <c r="E140" i="55"/>
  <c r="G140" i="55" s="1"/>
  <c r="C140" i="56" s="1"/>
  <c r="E129" i="55"/>
  <c r="G129" i="55" s="1"/>
  <c r="C129" i="56" s="1"/>
  <c r="E64" i="55"/>
  <c r="G64" i="55" s="1"/>
  <c r="C64" i="56" s="1"/>
  <c r="E157" i="55"/>
  <c r="G157" i="55" s="1"/>
  <c r="C157" i="56" s="1"/>
  <c r="E126" i="55"/>
  <c r="G126" i="55" s="1"/>
  <c r="C126" i="56" s="1"/>
  <c r="E111" i="55"/>
  <c r="G111" i="55" s="1"/>
  <c r="C111" i="56" s="1"/>
  <c r="E117" i="55"/>
  <c r="G117" i="55" s="1"/>
  <c r="C117" i="56" s="1"/>
  <c r="E185" i="55"/>
  <c r="G185" i="55" s="1"/>
  <c r="C185" i="56" s="1"/>
  <c r="E169" i="55"/>
  <c r="G169" i="55" s="1"/>
  <c r="C169" i="56" s="1"/>
  <c r="E13" i="55"/>
  <c r="G13" i="55" s="1"/>
  <c r="C13" i="56" s="1"/>
  <c r="E192" i="55"/>
  <c r="G192" i="55" s="1"/>
  <c r="C192" i="56" s="1"/>
  <c r="E83" i="55"/>
  <c r="G83" i="55" s="1"/>
  <c r="C83" i="56" s="1"/>
  <c r="E131" i="55"/>
  <c r="G131" i="55" s="1"/>
  <c r="C131" i="56" s="1"/>
  <c r="E145" i="55"/>
  <c r="G145" i="55" s="1"/>
  <c r="C145" i="56" s="1"/>
  <c r="E172" i="55"/>
  <c r="G172" i="55" s="1"/>
  <c r="C172" i="56" s="1"/>
  <c r="E130" i="55"/>
  <c r="G130" i="55" s="1"/>
  <c r="C130" i="56" s="1"/>
  <c r="E141" i="55"/>
  <c r="G141" i="55" s="1"/>
  <c r="C141" i="56" s="1"/>
  <c r="E206" i="55"/>
  <c r="G206" i="55" s="1"/>
  <c r="C206" i="56" s="1"/>
  <c r="E138" i="55"/>
  <c r="G138" i="55" s="1"/>
  <c r="C138" i="56" s="1"/>
  <c r="E80" i="55"/>
  <c r="G80" i="55" s="1"/>
  <c r="C80" i="56" s="1"/>
  <c r="E210" i="55"/>
  <c r="G210" i="55" s="1"/>
  <c r="C210" i="56" s="1"/>
  <c r="E136" i="55"/>
  <c r="G136" i="55" s="1"/>
  <c r="C136" i="56" s="1"/>
  <c r="E120" i="55"/>
  <c r="G120" i="55" s="1"/>
  <c r="C120" i="56" s="1"/>
  <c r="E187" i="55"/>
  <c r="G187" i="55" s="1"/>
  <c r="C187" i="56" s="1"/>
  <c r="E119" i="55"/>
  <c r="G119" i="55" s="1"/>
  <c r="C119" i="56" s="1"/>
  <c r="E170" i="52"/>
  <c r="G170" i="52" s="1"/>
  <c r="C170" i="53" s="1"/>
  <c r="E135" i="55"/>
  <c r="G135" i="55" s="1"/>
  <c r="C135" i="56" s="1"/>
  <c r="E189" i="55"/>
  <c r="G189" i="55" s="1"/>
  <c r="C189" i="56" s="1"/>
  <c r="E121" i="55"/>
  <c r="G121" i="55" s="1"/>
  <c r="C121" i="56" s="1"/>
  <c r="E11" i="55"/>
  <c r="G11" i="55" s="1"/>
  <c r="C11" i="56" s="1"/>
  <c r="E116" i="55"/>
  <c r="G116" i="55" s="1"/>
  <c r="C116" i="56" s="1"/>
  <c r="E112" i="55"/>
  <c r="G112" i="55" s="1"/>
  <c r="C112" i="56" s="1"/>
  <c r="E149" i="55"/>
  <c r="G149" i="55" s="1"/>
  <c r="C149" i="56" s="1"/>
  <c r="E203" i="55"/>
  <c r="G203" i="55" s="1"/>
  <c r="C203" i="56" s="1"/>
  <c r="E207" i="55"/>
  <c r="G207" i="55" s="1"/>
  <c r="C207" i="56" s="1"/>
  <c r="E177" i="55"/>
  <c r="G177" i="55" s="1"/>
  <c r="C177" i="56" s="1"/>
  <c r="E100" i="55"/>
  <c r="G100" i="55" s="1"/>
  <c r="C100" i="56" s="1"/>
  <c r="E16" i="55"/>
  <c r="G16" i="55" s="1"/>
  <c r="C16" i="56" s="1"/>
  <c r="E178" i="52"/>
  <c r="G178" i="52" s="1"/>
  <c r="C178" i="53" s="1"/>
  <c r="E167" i="55"/>
  <c r="G167" i="55" s="1"/>
  <c r="C167" i="56" s="1"/>
  <c r="E162" i="55"/>
  <c r="G162" i="55" s="1"/>
  <c r="C162" i="56" s="1"/>
  <c r="E159" i="55"/>
  <c r="G159" i="55" s="1"/>
  <c r="C159" i="56" s="1"/>
  <c r="E190" i="52"/>
  <c r="G190" i="52" s="1"/>
  <c r="C190" i="53" s="1"/>
  <c r="E89" i="55"/>
  <c r="G89" i="55" s="1"/>
  <c r="C89" i="56" s="1"/>
  <c r="E22" i="51"/>
  <c r="G22" i="51" s="1"/>
  <c r="C22" i="52" s="1"/>
  <c r="E17" i="51"/>
  <c r="G17" i="51" s="1"/>
  <c r="C17" i="52" s="1"/>
  <c r="E55" i="55"/>
  <c r="G55" i="55" s="1"/>
  <c r="C55" i="56" s="1"/>
  <c r="C52" i="56" l="1"/>
  <c r="E52" i="56" s="1"/>
  <c r="G52" i="56" s="1"/>
  <c r="C154" i="56"/>
  <c r="E154" i="56" s="1"/>
  <c r="G154" i="56" s="1"/>
  <c r="C156" i="56"/>
  <c r="E156" i="56" s="1"/>
  <c r="G156" i="56" s="1"/>
  <c r="C193" i="56"/>
  <c r="E193" i="56" s="1"/>
  <c r="G193" i="56" s="1"/>
  <c r="C26" i="53"/>
  <c r="E26" i="53" s="1"/>
  <c r="G26" i="53" s="1"/>
  <c r="C168" i="54"/>
  <c r="E168" i="54" s="1"/>
  <c r="G168" i="54" s="1"/>
  <c r="C54" i="56"/>
  <c r="E54" i="56" s="1"/>
  <c r="G54" i="56" s="1"/>
  <c r="C81" i="52"/>
  <c r="E81" i="52" s="1"/>
  <c r="G81" i="52" s="1"/>
  <c r="C81" i="53" s="1"/>
  <c r="E81" i="53" s="1"/>
  <c r="G81" i="53" s="1"/>
  <c r="C81" i="54" s="1"/>
  <c r="C50" i="52"/>
  <c r="E50" i="52" s="1"/>
  <c r="G50" i="52" s="1"/>
  <c r="C50" i="53" s="1"/>
  <c r="E50" i="53" s="1"/>
  <c r="G50" i="53" s="1"/>
  <c r="C50" i="54" s="1"/>
  <c r="C42" i="52"/>
  <c r="E42" i="52" s="1"/>
  <c r="G42" i="52" s="1"/>
  <c r="C42" i="53" s="1"/>
  <c r="E42" i="53" s="1"/>
  <c r="G42" i="53" s="1"/>
  <c r="C42" i="54" s="1"/>
  <c r="C74" i="52"/>
  <c r="E74" i="52" s="1"/>
  <c r="G74" i="52" s="1"/>
  <c r="C92" i="53"/>
  <c r="E92" i="53" s="1"/>
  <c r="G92" i="53" s="1"/>
  <c r="C92" i="54" s="1"/>
  <c r="E92" i="54" s="1"/>
  <c r="G92" i="54" s="1"/>
  <c r="C92" i="55" s="1"/>
  <c r="E92" i="55" s="1"/>
  <c r="G92" i="55" s="1"/>
  <c r="C92" i="56" s="1"/>
  <c r="E92" i="56" s="1"/>
  <c r="G92" i="56" s="1"/>
  <c r="C92" i="57" s="1"/>
  <c r="C44" i="52"/>
  <c r="E44" i="52" s="1"/>
  <c r="G44" i="52" s="1"/>
  <c r="C44" i="53" s="1"/>
  <c r="E44" i="53" s="1"/>
  <c r="G44" i="53" s="1"/>
  <c r="C44" i="54" s="1"/>
  <c r="C24" i="54"/>
  <c r="E24" i="54" s="1"/>
  <c r="G24" i="54" s="1"/>
  <c r="C23" i="53"/>
  <c r="E23" i="53" s="1"/>
  <c r="G23" i="53" s="1"/>
  <c r="E70" i="52"/>
  <c r="G70" i="52" s="1"/>
  <c r="C70" i="53" s="1"/>
  <c r="E108" i="56"/>
  <c r="G108" i="56" s="1"/>
  <c r="C108" i="57" s="1"/>
  <c r="E63" i="53"/>
  <c r="G63" i="53" s="1"/>
  <c r="C63" i="54" s="1"/>
  <c r="E152" i="53"/>
  <c r="G152" i="53" s="1"/>
  <c r="C152" i="54" s="1"/>
  <c r="E198" i="55"/>
  <c r="G198" i="55" s="1"/>
  <c r="E85" i="54"/>
  <c r="G85" i="54" s="1"/>
  <c r="C85" i="55" s="1"/>
  <c r="E66" i="53"/>
  <c r="G66" i="53" s="1"/>
  <c r="C66" i="54" s="1"/>
  <c r="E29" i="52"/>
  <c r="G29" i="52" s="1"/>
  <c r="C29" i="53" s="1"/>
  <c r="E82" i="52"/>
  <c r="G82" i="52" s="1"/>
  <c r="C82" i="53" s="1"/>
  <c r="E146" i="56"/>
  <c r="G146" i="56" s="1"/>
  <c r="C146" i="57" s="1"/>
  <c r="E153" i="55"/>
  <c r="G153" i="55" s="1"/>
  <c r="E199" i="56"/>
  <c r="G199" i="56" s="1"/>
  <c r="C199" i="57" s="1"/>
  <c r="E164" i="53"/>
  <c r="G164" i="53" s="1"/>
  <c r="C164" i="54" s="1"/>
  <c r="E97" i="52"/>
  <c r="G97" i="52" s="1"/>
  <c r="C97" i="53" s="1"/>
  <c r="E12" i="53"/>
  <c r="G12" i="53" s="1"/>
  <c r="C12" i="54" s="1"/>
  <c r="E124" i="53"/>
  <c r="G124" i="53" s="1"/>
  <c r="E40" i="52"/>
  <c r="G40" i="52" s="1"/>
  <c r="C40" i="53" s="1"/>
  <c r="E57" i="55"/>
  <c r="G57" i="55" s="1"/>
  <c r="E39" i="52"/>
  <c r="G39" i="52" s="1"/>
  <c r="C39" i="53" s="1"/>
  <c r="E31" i="55"/>
  <c r="G31" i="55" s="1"/>
  <c r="C31" i="56" s="1"/>
  <c r="E119" i="56"/>
  <c r="G119" i="56" s="1"/>
  <c r="C119" i="57" s="1"/>
  <c r="E95" i="56"/>
  <c r="G95" i="56" s="1"/>
  <c r="C95" i="57" s="1"/>
  <c r="E17" i="52"/>
  <c r="G17" i="52" s="1"/>
  <c r="C17" i="53" s="1"/>
  <c r="E189" i="56"/>
  <c r="G189" i="56" s="1"/>
  <c r="C189" i="57" s="1"/>
  <c r="E130" i="56"/>
  <c r="G130" i="56" s="1"/>
  <c r="C130" i="57" s="1"/>
  <c r="E126" i="56"/>
  <c r="G126" i="56" s="1"/>
  <c r="C126" i="57" s="1"/>
  <c r="E204" i="56"/>
  <c r="G204" i="56" s="1"/>
  <c r="C204" i="57" s="1"/>
  <c r="E59" i="56"/>
  <c r="G59" i="56" s="1"/>
  <c r="C59" i="57" s="1"/>
  <c r="E205" i="56"/>
  <c r="G205" i="56" s="1"/>
  <c r="C205" i="57" s="1"/>
  <c r="E180" i="56"/>
  <c r="G180" i="56" s="1"/>
  <c r="C180" i="57" s="1"/>
  <c r="E9" i="56"/>
  <c r="G9" i="56" s="1"/>
  <c r="C9" i="57" s="1"/>
  <c r="E134" i="56"/>
  <c r="G134" i="56" s="1"/>
  <c r="C134" i="57" s="1"/>
  <c r="E98" i="56"/>
  <c r="G98" i="56" s="1"/>
  <c r="C98" i="57" s="1"/>
  <c r="E135" i="56"/>
  <c r="G135" i="56" s="1"/>
  <c r="C135" i="57" s="1"/>
  <c r="E172" i="56"/>
  <c r="G172" i="56" s="1"/>
  <c r="C172" i="57" s="1"/>
  <c r="E105" i="56"/>
  <c r="G105" i="56" s="1"/>
  <c r="C105" i="57" s="1"/>
  <c r="E157" i="56"/>
  <c r="G157" i="56" s="1"/>
  <c r="C157" i="57" s="1"/>
  <c r="E182" i="56"/>
  <c r="G182" i="56" s="1"/>
  <c r="C182" i="57" s="1"/>
  <c r="E143" i="56"/>
  <c r="G143" i="56" s="1"/>
  <c r="C143" i="57" s="1"/>
  <c r="E148" i="56"/>
  <c r="G148" i="56" s="1"/>
  <c r="C148" i="57" s="1"/>
  <c r="E109" i="56"/>
  <c r="G109" i="56" s="1"/>
  <c r="C109" i="57" s="1"/>
  <c r="E165" i="56"/>
  <c r="G165" i="56" s="1"/>
  <c r="C165" i="57" s="1"/>
  <c r="E89" i="56"/>
  <c r="G89" i="56" s="1"/>
  <c r="C89" i="57" s="1"/>
  <c r="E177" i="56"/>
  <c r="G177" i="56" s="1"/>
  <c r="C177" i="57" s="1"/>
  <c r="E145" i="56"/>
  <c r="G145" i="56" s="1"/>
  <c r="C145" i="57" s="1"/>
  <c r="E188" i="56"/>
  <c r="G188" i="56" s="1"/>
  <c r="C188" i="57" s="1"/>
  <c r="E76" i="56"/>
  <c r="G76" i="56" s="1"/>
  <c r="C76" i="57" s="1"/>
  <c r="E69" i="56"/>
  <c r="G69" i="56" s="1"/>
  <c r="C69" i="57" s="1"/>
  <c r="E104" i="56"/>
  <c r="G104" i="56" s="1"/>
  <c r="C104" i="57" s="1"/>
  <c r="E176" i="56"/>
  <c r="G176" i="56" s="1"/>
  <c r="C176" i="57" s="1"/>
  <c r="E194" i="56"/>
  <c r="G194" i="56" s="1"/>
  <c r="C194" i="57" s="1"/>
  <c r="E45" i="57"/>
  <c r="G45" i="57" s="1"/>
  <c r="E187" i="56"/>
  <c r="G187" i="56" s="1"/>
  <c r="C187" i="57" s="1"/>
  <c r="E83" i="56"/>
  <c r="G83" i="56" s="1"/>
  <c r="C83" i="57" s="1"/>
  <c r="E129" i="56"/>
  <c r="G129" i="56" s="1"/>
  <c r="C129" i="57" s="1"/>
  <c r="E103" i="56"/>
  <c r="G103" i="56" s="1"/>
  <c r="C103" i="57" s="1"/>
  <c r="E110" i="56"/>
  <c r="G110" i="56" s="1"/>
  <c r="C110" i="57" s="1"/>
  <c r="E171" i="56"/>
  <c r="G171" i="56" s="1"/>
  <c r="C171" i="57" s="1"/>
  <c r="E33" i="56"/>
  <c r="G33" i="56" s="1"/>
  <c r="C33" i="57" s="1"/>
  <c r="E128" i="56"/>
  <c r="G128" i="56" s="1"/>
  <c r="C128" i="57" s="1"/>
  <c r="E174" i="56"/>
  <c r="G174" i="56" s="1"/>
  <c r="C174" i="57" s="1"/>
  <c r="E151" i="52"/>
  <c r="G151" i="52" s="1"/>
  <c r="C151" i="53" s="1"/>
  <c r="E61" i="53"/>
  <c r="G61" i="53" s="1"/>
  <c r="C61" i="54" s="1"/>
  <c r="E86" i="55"/>
  <c r="G86" i="55" s="1"/>
  <c r="E101" i="56"/>
  <c r="G101" i="56" s="1"/>
  <c r="C101" i="57" s="1"/>
  <c r="E53" i="55"/>
  <c r="G53" i="55" s="1"/>
  <c r="E196" i="57"/>
  <c r="G196" i="57" s="1"/>
  <c r="E142" i="57"/>
  <c r="G142" i="57" s="1"/>
  <c r="E150" i="53"/>
  <c r="G150" i="53" s="1"/>
  <c r="C150" i="54" s="1"/>
  <c r="E162" i="56"/>
  <c r="G162" i="56" s="1"/>
  <c r="C162" i="57" s="1"/>
  <c r="E203" i="56"/>
  <c r="G203" i="56" s="1"/>
  <c r="C203" i="57" s="1"/>
  <c r="E136" i="56"/>
  <c r="G136" i="56" s="1"/>
  <c r="C136" i="57" s="1"/>
  <c r="E13" i="56"/>
  <c r="G13" i="56" s="1"/>
  <c r="C13" i="57" s="1"/>
  <c r="E195" i="56"/>
  <c r="G195" i="56" s="1"/>
  <c r="C195" i="57" s="1"/>
  <c r="E208" i="56"/>
  <c r="G208" i="56" s="1"/>
  <c r="C208" i="57" s="1"/>
  <c r="E115" i="56"/>
  <c r="G115" i="56" s="1"/>
  <c r="C115" i="57" s="1"/>
  <c r="E72" i="56"/>
  <c r="G72" i="56" s="1"/>
  <c r="C72" i="57" s="1"/>
  <c r="E133" i="56"/>
  <c r="G133" i="56" s="1"/>
  <c r="C133" i="57" s="1"/>
  <c r="E183" i="56"/>
  <c r="G183" i="56" s="1"/>
  <c r="C183" i="57" s="1"/>
  <c r="E197" i="56"/>
  <c r="G197" i="56" s="1"/>
  <c r="C197" i="57" s="1"/>
  <c r="E94" i="56"/>
  <c r="G94" i="56" s="1"/>
  <c r="C94" i="57" s="1"/>
  <c r="E78" i="52"/>
  <c r="G78" i="52" s="1"/>
  <c r="C78" i="53" s="1"/>
  <c r="E181" i="56"/>
  <c r="G181" i="56" s="1"/>
  <c r="C181" i="57" s="1"/>
  <c r="E127" i="56"/>
  <c r="G127" i="56" s="1"/>
  <c r="C127" i="57" s="1"/>
  <c r="E158" i="56"/>
  <c r="G158" i="56" s="1"/>
  <c r="C158" i="57" s="1"/>
  <c r="E7" i="56"/>
  <c r="G7" i="56" s="1"/>
  <c r="C7" i="57" s="1"/>
  <c r="E207" i="56"/>
  <c r="G207" i="56" s="1"/>
  <c r="C207" i="57" s="1"/>
  <c r="E120" i="56"/>
  <c r="G120" i="56" s="1"/>
  <c r="C120" i="57" s="1"/>
  <c r="E90" i="56"/>
  <c r="G90" i="56" s="1"/>
  <c r="C90" i="57" s="1"/>
  <c r="E58" i="56"/>
  <c r="G58" i="56" s="1"/>
  <c r="C58" i="57" s="1"/>
  <c r="E113" i="56"/>
  <c r="G113" i="56" s="1"/>
  <c r="C113" i="57" s="1"/>
  <c r="E149" i="56"/>
  <c r="G149" i="56" s="1"/>
  <c r="C149" i="57" s="1"/>
  <c r="E131" i="56"/>
  <c r="G131" i="56" s="1"/>
  <c r="C131" i="57" s="1"/>
  <c r="E25" i="56"/>
  <c r="G25" i="56" s="1"/>
  <c r="C25" i="57" s="1"/>
  <c r="E147" i="56"/>
  <c r="G147" i="56" s="1"/>
  <c r="C147" i="57" s="1"/>
  <c r="E62" i="52"/>
  <c r="G62" i="52" s="1"/>
  <c r="C62" i="53" s="1"/>
  <c r="E71" i="52"/>
  <c r="G71" i="52" s="1"/>
  <c r="C71" i="53" s="1"/>
  <c r="E19" i="53"/>
  <c r="G19" i="53" s="1"/>
  <c r="C19" i="54" s="1"/>
  <c r="E67" i="53"/>
  <c r="G67" i="53" s="1"/>
  <c r="C67" i="54" s="1"/>
  <c r="E140" i="56"/>
  <c r="G140" i="56" s="1"/>
  <c r="C140" i="57" s="1"/>
  <c r="E209" i="56"/>
  <c r="G209" i="56" s="1"/>
  <c r="C209" i="57" s="1"/>
  <c r="E49" i="56"/>
  <c r="G49" i="56" s="1"/>
  <c r="C49" i="57" s="1"/>
  <c r="E43" i="53"/>
  <c r="G43" i="53" s="1"/>
  <c r="C43" i="54" s="1"/>
  <c r="E88" i="52"/>
  <c r="G88" i="52" s="1"/>
  <c r="C88" i="53" s="1"/>
  <c r="E102" i="53"/>
  <c r="G102" i="53" s="1"/>
  <c r="C102" i="54" s="1"/>
  <c r="E112" i="56"/>
  <c r="G112" i="56" s="1"/>
  <c r="C112" i="57" s="1"/>
  <c r="E80" i="56"/>
  <c r="G80" i="56" s="1"/>
  <c r="C80" i="57" s="1"/>
  <c r="E185" i="56"/>
  <c r="G185" i="56" s="1"/>
  <c r="C185" i="57" s="1"/>
  <c r="E20" i="56"/>
  <c r="G20" i="56" s="1"/>
  <c r="C20" i="57" s="1"/>
  <c r="E186" i="56"/>
  <c r="G186" i="56" s="1"/>
  <c r="C186" i="57" s="1"/>
  <c r="E202" i="56"/>
  <c r="G202" i="56" s="1"/>
  <c r="C202" i="57" s="1"/>
  <c r="E56" i="56"/>
  <c r="G56" i="56" s="1"/>
  <c r="C56" i="57" s="1"/>
  <c r="E60" i="56"/>
  <c r="G60" i="56" s="1"/>
  <c r="C60" i="57" s="1"/>
  <c r="E139" i="56"/>
  <c r="G139" i="56" s="1"/>
  <c r="C139" i="57" s="1"/>
  <c r="E30" i="56"/>
  <c r="G30" i="56" s="1"/>
  <c r="C30" i="57" s="1"/>
  <c r="E155" i="56"/>
  <c r="G155" i="56" s="1"/>
  <c r="C155" i="57" s="1"/>
  <c r="E14" i="52"/>
  <c r="G14" i="52" s="1"/>
  <c r="E192" i="56"/>
  <c r="G192" i="56" s="1"/>
  <c r="C192" i="57" s="1"/>
  <c r="E123" i="56"/>
  <c r="G123" i="56" s="1"/>
  <c r="C123" i="57" s="1"/>
  <c r="E175" i="56"/>
  <c r="G175" i="56" s="1"/>
  <c r="C175" i="57" s="1"/>
  <c r="E173" i="56"/>
  <c r="G173" i="56" s="1"/>
  <c r="C173" i="57" s="1"/>
  <c r="E167" i="56"/>
  <c r="G167" i="56" s="1"/>
  <c r="C167" i="57" s="1"/>
  <c r="E210" i="56"/>
  <c r="G210" i="56" s="1"/>
  <c r="C210" i="57" s="1"/>
  <c r="E169" i="56"/>
  <c r="G169" i="56" s="1"/>
  <c r="C169" i="57" s="1"/>
  <c r="E91" i="56"/>
  <c r="G91" i="56" s="1"/>
  <c r="C91" i="57" s="1"/>
  <c r="E132" i="56"/>
  <c r="G132" i="56" s="1"/>
  <c r="C132" i="57" s="1"/>
  <c r="E163" i="56"/>
  <c r="G163" i="56" s="1"/>
  <c r="C163" i="57" s="1"/>
  <c r="E118" i="56"/>
  <c r="G118" i="56" s="1"/>
  <c r="C118" i="57" s="1"/>
  <c r="E114" i="56"/>
  <c r="G114" i="56" s="1"/>
  <c r="C114" i="57" s="1"/>
  <c r="E125" i="56"/>
  <c r="G125" i="56" s="1"/>
  <c r="C125" i="57" s="1"/>
  <c r="E10" i="56"/>
  <c r="G10" i="56" s="1"/>
  <c r="C10" i="57" s="1"/>
  <c r="E73" i="52"/>
  <c r="G73" i="52" s="1"/>
  <c r="C73" i="53" s="1"/>
  <c r="E84" i="56"/>
  <c r="G84" i="56" s="1"/>
  <c r="C84" i="57" s="1"/>
  <c r="E116" i="56"/>
  <c r="G116" i="56" s="1"/>
  <c r="C116" i="57" s="1"/>
  <c r="E138" i="56"/>
  <c r="G138" i="56" s="1"/>
  <c r="C138" i="57" s="1"/>
  <c r="E117" i="56"/>
  <c r="G117" i="56" s="1"/>
  <c r="C117" i="57" s="1"/>
  <c r="E191" i="56"/>
  <c r="G191" i="56" s="1"/>
  <c r="C191" i="57" s="1"/>
  <c r="E18" i="56"/>
  <c r="G18" i="56" s="1"/>
  <c r="C18" i="57" s="1"/>
  <c r="E21" i="56"/>
  <c r="G21" i="56" s="1"/>
  <c r="C21" i="57" s="1"/>
  <c r="E68" i="56"/>
  <c r="G68" i="56" s="1"/>
  <c r="C68" i="57" s="1"/>
  <c r="E8" i="56"/>
  <c r="G8" i="56" s="1"/>
  <c r="C8" i="57" s="1"/>
  <c r="E32" i="56"/>
  <c r="G32" i="56" s="1"/>
  <c r="C32" i="57" s="1"/>
  <c r="E64" i="56"/>
  <c r="G64" i="56" s="1"/>
  <c r="C64" i="57" s="1"/>
  <c r="E16" i="56"/>
  <c r="G16" i="56" s="1"/>
  <c r="C16" i="57" s="1"/>
  <c r="E11" i="56"/>
  <c r="G11" i="56" s="1"/>
  <c r="C11" i="57" s="1"/>
  <c r="E206" i="56"/>
  <c r="G206" i="56" s="1"/>
  <c r="C206" i="57" s="1"/>
  <c r="E200" i="56"/>
  <c r="G200" i="56" s="1"/>
  <c r="C200" i="57" s="1"/>
  <c r="E96" i="56"/>
  <c r="G96" i="56" s="1"/>
  <c r="C96" i="57" s="1"/>
  <c r="E122" i="56"/>
  <c r="G122" i="56" s="1"/>
  <c r="C122" i="57" s="1"/>
  <c r="E166" i="56"/>
  <c r="G166" i="56" s="1"/>
  <c r="C166" i="57" s="1"/>
  <c r="E144" i="56"/>
  <c r="G144" i="56" s="1"/>
  <c r="C144" i="57" s="1"/>
  <c r="E99" i="56"/>
  <c r="G99" i="56" s="1"/>
  <c r="C99" i="57" s="1"/>
  <c r="E160" i="56"/>
  <c r="G160" i="56" s="1"/>
  <c r="C160" i="57" s="1"/>
  <c r="E65" i="56"/>
  <c r="G65" i="56" s="1"/>
  <c r="C65" i="57" s="1"/>
  <c r="E28" i="56"/>
  <c r="G28" i="56" s="1"/>
  <c r="C28" i="57" s="1"/>
  <c r="E48" i="52"/>
  <c r="G48" i="52" s="1"/>
  <c r="C48" i="53" s="1"/>
  <c r="E100" i="56"/>
  <c r="G100" i="56" s="1"/>
  <c r="C100" i="57" s="1"/>
  <c r="E121" i="56"/>
  <c r="G121" i="56" s="1"/>
  <c r="C121" i="57" s="1"/>
  <c r="E141" i="56"/>
  <c r="G141" i="56" s="1"/>
  <c r="C141" i="57" s="1"/>
  <c r="E111" i="56"/>
  <c r="G111" i="56" s="1"/>
  <c r="C111" i="57" s="1"/>
  <c r="E161" i="56"/>
  <c r="G161" i="56" s="1"/>
  <c r="C161" i="57" s="1"/>
  <c r="E201" i="56"/>
  <c r="G201" i="56" s="1"/>
  <c r="C201" i="57" s="1"/>
  <c r="E15" i="56"/>
  <c r="G15" i="56" s="1"/>
  <c r="C15" i="57" s="1"/>
  <c r="E137" i="56"/>
  <c r="G137" i="56" s="1"/>
  <c r="C137" i="57" s="1"/>
  <c r="E75" i="56"/>
  <c r="G75" i="56" s="1"/>
  <c r="C75" i="57" s="1"/>
  <c r="E184" i="56"/>
  <c r="G184" i="56" s="1"/>
  <c r="C184" i="57" s="1"/>
  <c r="E51" i="56"/>
  <c r="G51" i="56" s="1"/>
  <c r="C51" i="57" s="1"/>
  <c r="E106" i="52"/>
  <c r="G106" i="52" s="1"/>
  <c r="C106" i="53" s="1"/>
  <c r="E179" i="53"/>
  <c r="G179" i="53" s="1"/>
  <c r="C179" i="54" s="1"/>
  <c r="E159" i="56"/>
  <c r="G159" i="56" s="1"/>
  <c r="C159" i="57" s="1"/>
  <c r="E107" i="56"/>
  <c r="G107" i="56" s="1"/>
  <c r="C107" i="57" s="1"/>
  <c r="E87" i="52"/>
  <c r="G87" i="52" s="1"/>
  <c r="C87" i="53" s="1"/>
  <c r="E93" i="52"/>
  <c r="G93" i="52" s="1"/>
  <c r="C93" i="53" s="1"/>
  <c r="E79" i="52"/>
  <c r="G79" i="52" s="1"/>
  <c r="C79" i="53" s="1"/>
  <c r="E47" i="52"/>
  <c r="G47" i="52" s="1"/>
  <c r="C47" i="53" s="1"/>
  <c r="E46" i="52"/>
  <c r="G46" i="52" s="1"/>
  <c r="C46" i="53" s="1"/>
  <c r="E41" i="54"/>
  <c r="G41" i="54" s="1"/>
  <c r="C41" i="55" s="1"/>
  <c r="E38" i="52"/>
  <c r="G38" i="52" s="1"/>
  <c r="C38" i="53" s="1"/>
  <c r="E37" i="52"/>
  <c r="G37" i="52" s="1"/>
  <c r="C37" i="53" s="1"/>
  <c r="E35" i="52"/>
  <c r="G35" i="52" s="1"/>
  <c r="C35" i="53" s="1"/>
  <c r="E34" i="52"/>
  <c r="G34" i="52" s="1"/>
  <c r="C34" i="53" s="1"/>
  <c r="E6" i="52"/>
  <c r="G6" i="52" s="1"/>
  <c r="C6" i="53" s="1"/>
  <c r="E6" i="53" s="1"/>
  <c r="E77" i="52"/>
  <c r="G77" i="52" s="1"/>
  <c r="C77" i="53" s="1"/>
  <c r="E36" i="53"/>
  <c r="G36" i="53" s="1"/>
  <c r="C36" i="54" s="1"/>
  <c r="E170" i="53"/>
  <c r="G170" i="53" s="1"/>
  <c r="C170" i="54" s="1"/>
  <c r="E178" i="53"/>
  <c r="G178" i="53" s="1"/>
  <c r="C178" i="54" s="1"/>
  <c r="E190" i="53"/>
  <c r="G190" i="53" s="1"/>
  <c r="C190" i="54" s="1"/>
  <c r="E22" i="52"/>
  <c r="G22" i="52" s="1"/>
  <c r="C22" i="53" s="1"/>
  <c r="E55" i="56"/>
  <c r="G55" i="56" s="1"/>
  <c r="C55" i="57" s="1"/>
  <c r="E27" i="57"/>
  <c r="G27" i="57" s="1"/>
  <c r="C27" i="58" s="1"/>
  <c r="C193" i="57" l="1"/>
  <c r="E193" i="57" s="1"/>
  <c r="G193" i="57" s="1"/>
  <c r="C156" i="57"/>
  <c r="E156" i="57" s="1"/>
  <c r="G156" i="57" s="1"/>
  <c r="C154" i="57"/>
  <c r="E154" i="57" s="1"/>
  <c r="G154" i="57" s="1"/>
  <c r="C52" i="57"/>
  <c r="E52" i="57" s="1"/>
  <c r="G52" i="57" s="1"/>
  <c r="C52" i="58" s="1"/>
  <c r="E52" i="58" s="1"/>
  <c r="G52" i="58" s="1"/>
  <c r="C52" i="59" s="1"/>
  <c r="E52" i="59" s="1"/>
  <c r="G52" i="59" s="1"/>
  <c r="C153" i="56"/>
  <c r="E153" i="56" s="1"/>
  <c r="G153" i="56" s="1"/>
  <c r="C124" i="54"/>
  <c r="E124" i="54" s="1"/>
  <c r="G124" i="54" s="1"/>
  <c r="C142" i="58"/>
  <c r="E142" i="58" s="1"/>
  <c r="G142" i="58" s="1"/>
  <c r="C45" i="58"/>
  <c r="E45" i="58" s="1"/>
  <c r="G45" i="58" s="1"/>
  <c r="C45" i="59" s="1"/>
  <c r="E45" i="59" s="1"/>
  <c r="G45" i="59" s="1"/>
  <c r="C57" i="56"/>
  <c r="E57" i="56" s="1"/>
  <c r="G57" i="56" s="1"/>
  <c r="C26" i="54"/>
  <c r="E26" i="54" s="1"/>
  <c r="G26" i="54" s="1"/>
  <c r="C196" i="58"/>
  <c r="E196" i="58" s="1"/>
  <c r="G196" i="58" s="1"/>
  <c r="C196" i="59" s="1"/>
  <c r="E196" i="59" s="1"/>
  <c r="G196" i="59" s="1"/>
  <c r="C198" i="56"/>
  <c r="E198" i="56" s="1"/>
  <c r="G198" i="56" s="1"/>
  <c r="C168" i="55"/>
  <c r="E168" i="55" s="1"/>
  <c r="G168" i="55" s="1"/>
  <c r="C54" i="57"/>
  <c r="E54" i="57" s="1"/>
  <c r="G54" i="57" s="1"/>
  <c r="C86" i="56"/>
  <c r="E86" i="56" s="1"/>
  <c r="G86" i="56" s="1"/>
  <c r="C53" i="56"/>
  <c r="E53" i="56" s="1"/>
  <c r="G53" i="56" s="1"/>
  <c r="C14" i="53"/>
  <c r="E14" i="53" s="1"/>
  <c r="G14" i="53" s="1"/>
  <c r="C74" i="53"/>
  <c r="E74" i="53" s="1"/>
  <c r="G74" i="53" s="1"/>
  <c r="C24" i="55"/>
  <c r="E24" i="55" s="1"/>
  <c r="G24" i="55" s="1"/>
  <c r="C23" i="54"/>
  <c r="E23" i="54" s="1"/>
  <c r="G23" i="54" s="1"/>
  <c r="E125" i="57"/>
  <c r="G125" i="57" s="1"/>
  <c r="E67" i="54"/>
  <c r="G67" i="54" s="1"/>
  <c r="C67" i="55" s="1"/>
  <c r="E90" i="57"/>
  <c r="G90" i="57" s="1"/>
  <c r="E155" i="57"/>
  <c r="G155" i="57" s="1"/>
  <c r="E50" i="54"/>
  <c r="G50" i="54" s="1"/>
  <c r="C50" i="55" s="1"/>
  <c r="E51" i="57"/>
  <c r="G51" i="57" s="1"/>
  <c r="E206" i="57"/>
  <c r="G206" i="57" s="1"/>
  <c r="E117" i="57"/>
  <c r="G117" i="57" s="1"/>
  <c r="E30" i="57"/>
  <c r="G30" i="57" s="1"/>
  <c r="E195" i="57"/>
  <c r="G195" i="57" s="1"/>
  <c r="E177" i="57"/>
  <c r="G177" i="57" s="1"/>
  <c r="E135" i="57"/>
  <c r="G135" i="57" s="1"/>
  <c r="E189" i="57"/>
  <c r="G189" i="57" s="1"/>
  <c r="E146" i="57"/>
  <c r="G146" i="57" s="1"/>
  <c r="E33" i="57"/>
  <c r="G33" i="57" s="1"/>
  <c r="E182" i="57"/>
  <c r="G182" i="57" s="1"/>
  <c r="E121" i="57"/>
  <c r="G121" i="57" s="1"/>
  <c r="E96" i="57"/>
  <c r="G96" i="57" s="1"/>
  <c r="E163" i="57"/>
  <c r="G163" i="57" s="1"/>
  <c r="E100" i="57"/>
  <c r="G100" i="57" s="1"/>
  <c r="E200" i="57"/>
  <c r="G200" i="57" s="1"/>
  <c r="E191" i="57"/>
  <c r="G191" i="57" s="1"/>
  <c r="E112" i="57"/>
  <c r="G112" i="57" s="1"/>
  <c r="E158" i="57"/>
  <c r="G158" i="57" s="1"/>
  <c r="E208" i="57"/>
  <c r="G208" i="57" s="1"/>
  <c r="E101" i="57"/>
  <c r="G101" i="57" s="1"/>
  <c r="E145" i="57"/>
  <c r="G145" i="57" s="1"/>
  <c r="E172" i="57"/>
  <c r="G172" i="57" s="1"/>
  <c r="E102" i="54"/>
  <c r="G102" i="54" s="1"/>
  <c r="C102" i="55" s="1"/>
  <c r="E147" i="57"/>
  <c r="G147" i="57" s="1"/>
  <c r="E184" i="57"/>
  <c r="G184" i="57" s="1"/>
  <c r="E11" i="57"/>
  <c r="G11" i="57" s="1"/>
  <c r="E138" i="57"/>
  <c r="G138" i="57" s="1"/>
  <c r="E91" i="57"/>
  <c r="G91" i="57" s="1"/>
  <c r="E88" i="53"/>
  <c r="G88" i="53" s="1"/>
  <c r="C88" i="54" s="1"/>
  <c r="E25" i="57"/>
  <c r="G25" i="57" s="1"/>
  <c r="E13" i="57"/>
  <c r="G13" i="57" s="1"/>
  <c r="E61" i="54"/>
  <c r="G61" i="54" s="1"/>
  <c r="C61" i="55" s="1"/>
  <c r="E83" i="57"/>
  <c r="G83" i="57" s="1"/>
  <c r="E98" i="57"/>
  <c r="G98" i="57" s="1"/>
  <c r="E17" i="53"/>
  <c r="G17" i="53" s="1"/>
  <c r="C17" i="54" s="1"/>
  <c r="E81" i="54"/>
  <c r="G81" i="54" s="1"/>
  <c r="C81" i="55" s="1"/>
  <c r="E116" i="57"/>
  <c r="G116" i="57" s="1"/>
  <c r="E43" i="54"/>
  <c r="G43" i="54" s="1"/>
  <c r="C43" i="55" s="1"/>
  <c r="E131" i="57"/>
  <c r="G131" i="57" s="1"/>
  <c r="E181" i="57"/>
  <c r="G181" i="57" s="1"/>
  <c r="E44" i="54"/>
  <c r="G44" i="54" s="1"/>
  <c r="C44" i="55" s="1"/>
  <c r="E187" i="57"/>
  <c r="G187" i="57" s="1"/>
  <c r="E134" i="57"/>
  <c r="G134" i="57" s="1"/>
  <c r="E95" i="57"/>
  <c r="G95" i="57" s="1"/>
  <c r="E78" i="53"/>
  <c r="G78" i="53" s="1"/>
  <c r="C78" i="54" s="1"/>
  <c r="E42" i="54"/>
  <c r="G42" i="54" s="1"/>
  <c r="C42" i="55" s="1"/>
  <c r="E161" i="57"/>
  <c r="G161" i="57" s="1"/>
  <c r="E75" i="57"/>
  <c r="G75" i="57" s="1"/>
  <c r="E210" i="57"/>
  <c r="G210" i="57" s="1"/>
  <c r="E12" i="54"/>
  <c r="G12" i="54" s="1"/>
  <c r="C12" i="55" s="1"/>
  <c r="E29" i="53"/>
  <c r="G29" i="53" s="1"/>
  <c r="E68" i="57"/>
  <c r="G68" i="57" s="1"/>
  <c r="E28" i="57"/>
  <c r="G28" i="57" s="1"/>
  <c r="E169" i="57"/>
  <c r="G169" i="57" s="1"/>
  <c r="E65" i="57"/>
  <c r="G65" i="57" s="1"/>
  <c r="E84" i="57"/>
  <c r="G84" i="57" s="1"/>
  <c r="E60" i="57"/>
  <c r="G60" i="57" s="1"/>
  <c r="E151" i="53"/>
  <c r="G151" i="53" s="1"/>
  <c r="C151" i="54" s="1"/>
  <c r="E165" i="57"/>
  <c r="G165" i="57" s="1"/>
  <c r="E15" i="57"/>
  <c r="G15" i="57" s="1"/>
  <c r="E160" i="57"/>
  <c r="G160" i="57" s="1"/>
  <c r="E167" i="57"/>
  <c r="G167" i="57" s="1"/>
  <c r="E113" i="57"/>
  <c r="G113" i="57" s="1"/>
  <c r="E203" i="57"/>
  <c r="G203" i="57" s="1"/>
  <c r="E194" i="57"/>
  <c r="G194" i="57" s="1"/>
  <c r="E99" i="57"/>
  <c r="G99" i="57" s="1"/>
  <c r="E32" i="57"/>
  <c r="G32" i="57" s="1"/>
  <c r="E173" i="57"/>
  <c r="G173" i="57" s="1"/>
  <c r="E202" i="57"/>
  <c r="G202" i="57" s="1"/>
  <c r="E209" i="57"/>
  <c r="G209" i="57" s="1"/>
  <c r="E197" i="57"/>
  <c r="G197" i="57" s="1"/>
  <c r="E162" i="57"/>
  <c r="G162" i="57" s="1"/>
  <c r="E176" i="57"/>
  <c r="G176" i="57" s="1"/>
  <c r="E148" i="57"/>
  <c r="G148" i="57" s="1"/>
  <c r="E180" i="57"/>
  <c r="G180" i="57" s="1"/>
  <c r="E97" i="53"/>
  <c r="G97" i="53" s="1"/>
  <c r="E66" i="54"/>
  <c r="G66" i="54" s="1"/>
  <c r="C66" i="55" s="1"/>
  <c r="E20" i="57"/>
  <c r="G20" i="57" s="1"/>
  <c r="E137" i="57"/>
  <c r="G137" i="57" s="1"/>
  <c r="E149" i="57"/>
  <c r="G149" i="57" s="1"/>
  <c r="E119" i="57"/>
  <c r="G119" i="57" s="1"/>
  <c r="E64" i="57"/>
  <c r="G64" i="57" s="1"/>
  <c r="E56" i="57"/>
  <c r="G56" i="57" s="1"/>
  <c r="E94" i="57"/>
  <c r="G94" i="57" s="1"/>
  <c r="E109" i="57"/>
  <c r="G109" i="57" s="1"/>
  <c r="E144" i="57"/>
  <c r="G144" i="57" s="1"/>
  <c r="E8" i="57"/>
  <c r="G8" i="57" s="1"/>
  <c r="E10" i="57"/>
  <c r="G10" i="57" s="1"/>
  <c r="E186" i="57"/>
  <c r="G186" i="57" s="1"/>
  <c r="E140" i="57"/>
  <c r="G140" i="57" s="1"/>
  <c r="E183" i="57"/>
  <c r="G183" i="57" s="1"/>
  <c r="E150" i="54"/>
  <c r="G150" i="54" s="1"/>
  <c r="C150" i="55" s="1"/>
  <c r="E128" i="57"/>
  <c r="G128" i="57" s="1"/>
  <c r="E143" i="57"/>
  <c r="G143" i="57" s="1"/>
  <c r="E205" i="57"/>
  <c r="G205" i="57" s="1"/>
  <c r="E85" i="55"/>
  <c r="G85" i="55" s="1"/>
  <c r="C85" i="56" s="1"/>
  <c r="E59" i="57"/>
  <c r="G59" i="57" s="1"/>
  <c r="E39" i="53"/>
  <c r="G39" i="53" s="1"/>
  <c r="C39" i="54" s="1"/>
  <c r="E111" i="57"/>
  <c r="G111" i="57" s="1"/>
  <c r="E21" i="57"/>
  <c r="G21" i="57" s="1"/>
  <c r="E114" i="57"/>
  <c r="G114" i="57" s="1"/>
  <c r="E123" i="57"/>
  <c r="G123" i="57" s="1"/>
  <c r="E19" i="54"/>
  <c r="G19" i="54" s="1"/>
  <c r="C19" i="55" s="1"/>
  <c r="E120" i="57"/>
  <c r="G120" i="57" s="1"/>
  <c r="E204" i="57"/>
  <c r="G204" i="57" s="1"/>
  <c r="E152" i="54"/>
  <c r="G152" i="54" s="1"/>
  <c r="C152" i="55" s="1"/>
  <c r="E171" i="57"/>
  <c r="G171" i="57" s="1"/>
  <c r="E69" i="57"/>
  <c r="G69" i="57" s="1"/>
  <c r="E141" i="57"/>
  <c r="G141" i="57" s="1"/>
  <c r="E122" i="57"/>
  <c r="G122" i="57" s="1"/>
  <c r="E118" i="57"/>
  <c r="G118" i="57" s="1"/>
  <c r="E192" i="57"/>
  <c r="G192" i="57" s="1"/>
  <c r="E71" i="53"/>
  <c r="G71" i="53" s="1"/>
  <c r="C71" i="54" s="1"/>
  <c r="E207" i="57"/>
  <c r="G207" i="57" s="1"/>
  <c r="E72" i="57"/>
  <c r="G72" i="57" s="1"/>
  <c r="E110" i="57"/>
  <c r="G110" i="57" s="1"/>
  <c r="E76" i="57"/>
  <c r="G76" i="57" s="1"/>
  <c r="E126" i="57"/>
  <c r="G126" i="57" s="1"/>
  <c r="E199" i="57"/>
  <c r="G199" i="57" s="1"/>
  <c r="E63" i="54"/>
  <c r="G63" i="54" s="1"/>
  <c r="C63" i="55" s="1"/>
  <c r="E80" i="57"/>
  <c r="G80" i="57" s="1"/>
  <c r="E7" i="57"/>
  <c r="G7" i="57" s="1"/>
  <c r="E115" i="57"/>
  <c r="G115" i="57" s="1"/>
  <c r="E103" i="57"/>
  <c r="G103" i="57" s="1"/>
  <c r="E188" i="57"/>
  <c r="G188" i="57" s="1"/>
  <c r="E105" i="57"/>
  <c r="G105" i="57" s="1"/>
  <c r="E40" i="53"/>
  <c r="G40" i="53" s="1"/>
  <c r="C40" i="54" s="1"/>
  <c r="E108" i="57"/>
  <c r="G108" i="57" s="1"/>
  <c r="E70" i="53"/>
  <c r="G70" i="53" s="1"/>
  <c r="E201" i="57"/>
  <c r="G201" i="57" s="1"/>
  <c r="E18" i="57"/>
  <c r="G18" i="57" s="1"/>
  <c r="E73" i="53"/>
  <c r="G73" i="53" s="1"/>
  <c r="C73" i="54" s="1"/>
  <c r="E175" i="57"/>
  <c r="G175" i="57" s="1"/>
  <c r="E49" i="57"/>
  <c r="G49" i="57" s="1"/>
  <c r="E62" i="53"/>
  <c r="G62" i="53" s="1"/>
  <c r="C62" i="54" s="1"/>
  <c r="E58" i="57"/>
  <c r="G58" i="57" s="1"/>
  <c r="E127" i="57"/>
  <c r="G127" i="57" s="1"/>
  <c r="E133" i="57"/>
  <c r="G133" i="57" s="1"/>
  <c r="E136" i="57"/>
  <c r="G136" i="57" s="1"/>
  <c r="E174" i="57"/>
  <c r="G174" i="57" s="1"/>
  <c r="E129" i="57"/>
  <c r="G129" i="57" s="1"/>
  <c r="E104" i="57"/>
  <c r="G104" i="57" s="1"/>
  <c r="E89" i="57"/>
  <c r="G89" i="57" s="1"/>
  <c r="E157" i="57"/>
  <c r="G157" i="57" s="1"/>
  <c r="E9" i="57"/>
  <c r="G9" i="57" s="1"/>
  <c r="E130" i="57"/>
  <c r="G130" i="57" s="1"/>
  <c r="E31" i="56"/>
  <c r="G31" i="56" s="1"/>
  <c r="C31" i="57" s="1"/>
  <c r="E164" i="54"/>
  <c r="G164" i="54" s="1"/>
  <c r="C164" i="55" s="1"/>
  <c r="E82" i="53"/>
  <c r="G82" i="53" s="1"/>
  <c r="C82" i="54" s="1"/>
  <c r="E48" i="53"/>
  <c r="G48" i="53" s="1"/>
  <c r="C48" i="54" s="1"/>
  <c r="E185" i="57"/>
  <c r="G185" i="57" s="1"/>
  <c r="E166" i="57"/>
  <c r="G166" i="57" s="1"/>
  <c r="E16" i="57"/>
  <c r="G16" i="57" s="1"/>
  <c r="E139" i="57"/>
  <c r="G139" i="57" s="1"/>
  <c r="E77" i="53"/>
  <c r="G77" i="53" s="1"/>
  <c r="C77" i="54" s="1"/>
  <c r="E132" i="57"/>
  <c r="G132" i="57" s="1"/>
  <c r="E106" i="53"/>
  <c r="G106" i="53" s="1"/>
  <c r="C106" i="54" s="1"/>
  <c r="E179" i="54"/>
  <c r="G179" i="54" s="1"/>
  <c r="C179" i="55" s="1"/>
  <c r="E159" i="57"/>
  <c r="G159" i="57" s="1"/>
  <c r="E107" i="57"/>
  <c r="G107" i="57" s="1"/>
  <c r="E87" i="53"/>
  <c r="G87" i="53" s="1"/>
  <c r="C87" i="54" s="1"/>
  <c r="E93" i="53"/>
  <c r="G93" i="53" s="1"/>
  <c r="C93" i="54" s="1"/>
  <c r="E79" i="53"/>
  <c r="G79" i="53" s="1"/>
  <c r="C79" i="54" s="1"/>
  <c r="E47" i="53"/>
  <c r="G47" i="53" s="1"/>
  <c r="C47" i="54" s="1"/>
  <c r="E46" i="53"/>
  <c r="G46" i="53" s="1"/>
  <c r="C46" i="54" s="1"/>
  <c r="E41" i="55"/>
  <c r="G41" i="55" s="1"/>
  <c r="C41" i="56" s="1"/>
  <c r="E38" i="53"/>
  <c r="G38" i="53" s="1"/>
  <c r="C38" i="54" s="1"/>
  <c r="E37" i="53"/>
  <c r="G37" i="53" s="1"/>
  <c r="C37" i="54" s="1"/>
  <c r="E35" i="53"/>
  <c r="G35" i="53" s="1"/>
  <c r="C35" i="54" s="1"/>
  <c r="E34" i="53"/>
  <c r="G34" i="53" s="1"/>
  <c r="C34" i="54" s="1"/>
  <c r="G6" i="53"/>
  <c r="C6" i="54" s="1"/>
  <c r="E170" i="54"/>
  <c r="G170" i="54" s="1"/>
  <c r="C170" i="55" s="1"/>
  <c r="E27" i="58"/>
  <c r="G27" i="58" s="1"/>
  <c r="C27" i="59" s="1"/>
  <c r="E36" i="54"/>
  <c r="G36" i="54" s="1"/>
  <c r="C36" i="55" s="1"/>
  <c r="E178" i="54"/>
  <c r="G178" i="54" s="1"/>
  <c r="C178" i="55" s="1"/>
  <c r="E190" i="54"/>
  <c r="G190" i="54" s="1"/>
  <c r="C190" i="55" s="1"/>
  <c r="E22" i="53"/>
  <c r="G22" i="53" s="1"/>
  <c r="C22" i="54" s="1"/>
  <c r="E55" i="57"/>
  <c r="G55" i="57" s="1"/>
  <c r="C55" i="58" s="1"/>
  <c r="E92" i="57"/>
  <c r="G92" i="57" s="1"/>
  <c r="C92" i="58" s="1"/>
  <c r="C45" i="60" l="1"/>
  <c r="E45" i="60" s="1"/>
  <c r="G45" i="60" s="1"/>
  <c r="C45" i="61" s="1"/>
  <c r="E45" i="61" s="1"/>
  <c r="G45" i="61" s="1"/>
  <c r="C45" i="62" s="1"/>
  <c r="E45" i="62" s="1"/>
  <c r="G45" i="62" s="1"/>
  <c r="C45" i="63" s="1"/>
  <c r="E45" i="63" s="1"/>
  <c r="G45" i="63" s="1"/>
  <c r="C45" i="64" s="1"/>
  <c r="E142" i="59"/>
  <c r="G142" i="59" s="1"/>
  <c r="C142" i="59"/>
  <c r="C153" i="57"/>
  <c r="E153" i="57" s="1"/>
  <c r="G153" i="57" s="1"/>
  <c r="C52" i="60"/>
  <c r="E52" i="60" s="1"/>
  <c r="G52" i="60" s="1"/>
  <c r="C52" i="61" s="1"/>
  <c r="E52" i="61" s="1"/>
  <c r="G52" i="61" s="1"/>
  <c r="C52" i="62" s="1"/>
  <c r="E52" i="62" s="1"/>
  <c r="G52" i="62" s="1"/>
  <c r="C52" i="63" s="1"/>
  <c r="E52" i="63" s="1"/>
  <c r="G52" i="63" s="1"/>
  <c r="C52" i="64" s="1"/>
  <c r="C154" i="58"/>
  <c r="E154" i="58" s="1"/>
  <c r="G154" i="58" s="1"/>
  <c r="C154" i="59" s="1"/>
  <c r="E154" i="59" s="1"/>
  <c r="G154" i="59" s="1"/>
  <c r="E124" i="55"/>
  <c r="G124" i="55" s="1"/>
  <c r="C124" i="55"/>
  <c r="C156" i="58"/>
  <c r="E156" i="58" s="1"/>
  <c r="G156" i="58" s="1"/>
  <c r="C156" i="59" s="1"/>
  <c r="E156" i="59" s="1"/>
  <c r="G156" i="59" s="1"/>
  <c r="C193" i="58"/>
  <c r="E193" i="58" s="1"/>
  <c r="G193" i="58" s="1"/>
  <c r="C193" i="59" s="1"/>
  <c r="E193" i="59" s="1"/>
  <c r="G193" i="59" s="1"/>
  <c r="E136" i="58"/>
  <c r="G136" i="58" s="1"/>
  <c r="C136" i="59" s="1"/>
  <c r="C136" i="58"/>
  <c r="E18" i="58"/>
  <c r="G18" i="58" s="1"/>
  <c r="C18" i="59" s="1"/>
  <c r="C18" i="58"/>
  <c r="C188" i="58"/>
  <c r="E188" i="58" s="1"/>
  <c r="G188" i="58" s="1"/>
  <c r="C188" i="59" s="1"/>
  <c r="E188" i="59" s="1"/>
  <c r="G188" i="59" s="1"/>
  <c r="C141" i="58"/>
  <c r="E141" i="58" s="1"/>
  <c r="G141" i="58" s="1"/>
  <c r="C141" i="59" s="1"/>
  <c r="E141" i="59" s="1"/>
  <c r="G141" i="59" s="1"/>
  <c r="E114" i="58"/>
  <c r="G114" i="58" s="1"/>
  <c r="C114" i="59" s="1"/>
  <c r="C114" i="58"/>
  <c r="E128" i="58"/>
  <c r="G128" i="58" s="1"/>
  <c r="C128" i="59" s="1"/>
  <c r="C128" i="58"/>
  <c r="C109" i="58"/>
  <c r="E109" i="58" s="1"/>
  <c r="G109" i="58" s="1"/>
  <c r="C109" i="59" s="1"/>
  <c r="E109" i="59" s="1"/>
  <c r="G109" i="59" s="1"/>
  <c r="C20" i="58"/>
  <c r="E20" i="58" s="1"/>
  <c r="G20" i="58" s="1"/>
  <c r="C20" i="59" s="1"/>
  <c r="E20" i="59" s="1"/>
  <c r="G20" i="59" s="1"/>
  <c r="E209" i="58"/>
  <c r="G209" i="58" s="1"/>
  <c r="C209" i="59" s="1"/>
  <c r="C209" i="58"/>
  <c r="E169" i="58"/>
  <c r="G169" i="58" s="1"/>
  <c r="C169" i="59" s="1"/>
  <c r="C169" i="58"/>
  <c r="C25" i="58"/>
  <c r="E25" i="58" s="1"/>
  <c r="G25" i="58" s="1"/>
  <c r="C25" i="59" s="1"/>
  <c r="E25" i="59" s="1"/>
  <c r="G25" i="59" s="1"/>
  <c r="C172" i="58"/>
  <c r="E172" i="58" s="1"/>
  <c r="G172" i="58" s="1"/>
  <c r="C172" i="59" s="1"/>
  <c r="E172" i="59" s="1"/>
  <c r="G172" i="59" s="1"/>
  <c r="E100" i="58"/>
  <c r="G100" i="58" s="1"/>
  <c r="C100" i="59" s="1"/>
  <c r="C100" i="58"/>
  <c r="E135" i="58"/>
  <c r="G135" i="58" s="1"/>
  <c r="C135" i="59" s="1"/>
  <c r="C135" i="58"/>
  <c r="C155" i="58"/>
  <c r="E155" i="58" s="1"/>
  <c r="G155" i="58" s="1"/>
  <c r="C155" i="59" s="1"/>
  <c r="E155" i="59" s="1"/>
  <c r="G155" i="59" s="1"/>
  <c r="C139" i="58"/>
  <c r="E139" i="58" s="1"/>
  <c r="G139" i="58" s="1"/>
  <c r="C139" i="59" s="1"/>
  <c r="E139" i="59" s="1"/>
  <c r="G139" i="59" s="1"/>
  <c r="E130" i="58"/>
  <c r="G130" i="58" s="1"/>
  <c r="C130" i="59" s="1"/>
  <c r="C130" i="58"/>
  <c r="E133" i="58"/>
  <c r="G133" i="58" s="1"/>
  <c r="C133" i="59" s="1"/>
  <c r="C133" i="58"/>
  <c r="C201" i="58"/>
  <c r="E201" i="58" s="1"/>
  <c r="G201" i="58" s="1"/>
  <c r="C201" i="59" s="1"/>
  <c r="E201" i="59" s="1"/>
  <c r="G201" i="59" s="1"/>
  <c r="C103" i="58"/>
  <c r="E103" i="58" s="1"/>
  <c r="G103" i="58" s="1"/>
  <c r="C103" i="59" s="1"/>
  <c r="E103" i="59" s="1"/>
  <c r="G103" i="59" s="1"/>
  <c r="E110" i="58"/>
  <c r="G110" i="58" s="1"/>
  <c r="C110" i="59" s="1"/>
  <c r="C110" i="58"/>
  <c r="E69" i="58"/>
  <c r="G69" i="58" s="1"/>
  <c r="C69" i="59" s="1"/>
  <c r="C69" i="58"/>
  <c r="C21" i="58"/>
  <c r="E21" i="58" s="1"/>
  <c r="G21" i="58" s="1"/>
  <c r="C21" i="59" s="1"/>
  <c r="E21" i="59" s="1"/>
  <c r="G21" i="59" s="1"/>
  <c r="C202" i="58"/>
  <c r="E202" i="58" s="1"/>
  <c r="G202" i="58" s="1"/>
  <c r="C202" i="59" s="1"/>
  <c r="E202" i="59" s="1"/>
  <c r="G202" i="59" s="1"/>
  <c r="E160" i="58"/>
  <c r="G160" i="58" s="1"/>
  <c r="C160" i="59" s="1"/>
  <c r="C160" i="58"/>
  <c r="E28" i="58"/>
  <c r="G28" i="58" s="1"/>
  <c r="C28" i="59" s="1"/>
  <c r="C28" i="58"/>
  <c r="C116" i="58"/>
  <c r="E116" i="58" s="1"/>
  <c r="G116" i="58" s="1"/>
  <c r="C116" i="59" s="1"/>
  <c r="E116" i="59" s="1"/>
  <c r="G116" i="59" s="1"/>
  <c r="C145" i="58"/>
  <c r="E145" i="58" s="1"/>
  <c r="G145" i="58" s="1"/>
  <c r="C145" i="59" s="1"/>
  <c r="E145" i="59" s="1"/>
  <c r="G145" i="59" s="1"/>
  <c r="E163" i="58"/>
  <c r="G163" i="58" s="1"/>
  <c r="C163" i="59" s="1"/>
  <c r="C163" i="58"/>
  <c r="E177" i="58"/>
  <c r="G177" i="58" s="1"/>
  <c r="C177" i="59" s="1"/>
  <c r="C177" i="58"/>
  <c r="C90" i="58"/>
  <c r="E90" i="58" s="1"/>
  <c r="G90" i="58" s="1"/>
  <c r="C90" i="59" s="1"/>
  <c r="E90" i="59" s="1"/>
  <c r="G90" i="59" s="1"/>
  <c r="C127" i="58"/>
  <c r="E127" i="58" s="1"/>
  <c r="G127" i="58" s="1"/>
  <c r="C127" i="59" s="1"/>
  <c r="E127" i="59" s="1"/>
  <c r="G127" i="59" s="1"/>
  <c r="E111" i="58"/>
  <c r="G111" i="58" s="1"/>
  <c r="C111" i="59" s="1"/>
  <c r="C111" i="58"/>
  <c r="E56" i="58"/>
  <c r="G56" i="58" s="1"/>
  <c r="C56" i="59" s="1"/>
  <c r="E56" i="59" s="1"/>
  <c r="G56" i="59" s="1"/>
  <c r="C56" i="58"/>
  <c r="C68" i="58"/>
  <c r="E68" i="58" s="1"/>
  <c r="G68" i="58" s="1"/>
  <c r="C68" i="59" s="1"/>
  <c r="E68" i="59" s="1"/>
  <c r="G68" i="59" s="1"/>
  <c r="C96" i="58"/>
  <c r="E96" i="58" s="1"/>
  <c r="G96" i="58" s="1"/>
  <c r="C96" i="59" s="1"/>
  <c r="E96" i="59" s="1"/>
  <c r="G96" i="59" s="1"/>
  <c r="E166" i="58"/>
  <c r="G166" i="58" s="1"/>
  <c r="C166" i="59" s="1"/>
  <c r="C166" i="58"/>
  <c r="E140" i="58"/>
  <c r="G140" i="58" s="1"/>
  <c r="C140" i="59" s="1"/>
  <c r="E140" i="59" s="1"/>
  <c r="G140" i="59" s="1"/>
  <c r="C140" i="58"/>
  <c r="C64" i="58"/>
  <c r="E64" i="58" s="1"/>
  <c r="G64" i="58" s="1"/>
  <c r="C64" i="59" s="1"/>
  <c r="E64" i="59" s="1"/>
  <c r="G64" i="59" s="1"/>
  <c r="E180" i="58"/>
  <c r="G180" i="58" s="1"/>
  <c r="C180" i="59" s="1"/>
  <c r="E180" i="59" s="1"/>
  <c r="G180" i="59" s="1"/>
  <c r="C180" i="58"/>
  <c r="E165" i="58"/>
  <c r="G165" i="58" s="1"/>
  <c r="C165" i="59" s="1"/>
  <c r="C165" i="58"/>
  <c r="E134" i="58"/>
  <c r="G134" i="58" s="1"/>
  <c r="C134" i="59" s="1"/>
  <c r="C134" i="58"/>
  <c r="C208" i="58"/>
  <c r="E208" i="58" s="1"/>
  <c r="G208" i="58" s="1"/>
  <c r="C208" i="59" s="1"/>
  <c r="E208" i="59" s="1"/>
  <c r="G208" i="59" s="1"/>
  <c r="E121" i="58"/>
  <c r="G121" i="58" s="1"/>
  <c r="C121" i="59" s="1"/>
  <c r="E121" i="59" s="1"/>
  <c r="G121" i="59" s="1"/>
  <c r="C121" i="58"/>
  <c r="E30" i="58"/>
  <c r="G30" i="58" s="1"/>
  <c r="C30" i="59" s="1"/>
  <c r="E30" i="59" s="1"/>
  <c r="G30" i="59" s="1"/>
  <c r="C30" i="58"/>
  <c r="E125" i="58"/>
  <c r="G125" i="58" s="1"/>
  <c r="C125" i="59" s="1"/>
  <c r="E125" i="59" s="1"/>
  <c r="G125" i="59" s="1"/>
  <c r="C125" i="58"/>
  <c r="C72" i="58"/>
  <c r="E72" i="58" s="1"/>
  <c r="G72" i="58" s="1"/>
  <c r="C72" i="59" s="1"/>
  <c r="E72" i="59" s="1"/>
  <c r="G72" i="59" s="1"/>
  <c r="E157" i="58"/>
  <c r="G157" i="58" s="1"/>
  <c r="C157" i="59" s="1"/>
  <c r="E157" i="59" s="1"/>
  <c r="G157" i="59" s="1"/>
  <c r="C157" i="58"/>
  <c r="E58" i="58"/>
  <c r="G58" i="58" s="1"/>
  <c r="C58" i="59" s="1"/>
  <c r="C58" i="58"/>
  <c r="E7" i="58"/>
  <c r="G7" i="58" s="1"/>
  <c r="C7" i="59" s="1"/>
  <c r="C7" i="58"/>
  <c r="C207" i="58"/>
  <c r="E207" i="58" s="1"/>
  <c r="G207" i="58" s="1"/>
  <c r="C207" i="59" s="1"/>
  <c r="E207" i="59" s="1"/>
  <c r="G207" i="59" s="1"/>
  <c r="E159" i="58"/>
  <c r="G159" i="58" s="1"/>
  <c r="C159" i="59" s="1"/>
  <c r="E159" i="59" s="1"/>
  <c r="G159" i="59" s="1"/>
  <c r="C159" i="58"/>
  <c r="E185" i="58"/>
  <c r="G185" i="58" s="1"/>
  <c r="C185" i="59" s="1"/>
  <c r="C185" i="58"/>
  <c r="E80" i="58"/>
  <c r="G80" i="58" s="1"/>
  <c r="C80" i="59" s="1"/>
  <c r="E80" i="59" s="1"/>
  <c r="G80" i="59" s="1"/>
  <c r="C80" i="58"/>
  <c r="C204" i="58"/>
  <c r="E204" i="58" s="1"/>
  <c r="G204" i="58" s="1"/>
  <c r="C204" i="59" s="1"/>
  <c r="E204" i="59" s="1"/>
  <c r="G204" i="59" s="1"/>
  <c r="E59" i="58"/>
  <c r="G59" i="58" s="1"/>
  <c r="C59" i="59" s="1"/>
  <c r="E59" i="59" s="1"/>
  <c r="G59" i="59" s="1"/>
  <c r="C59" i="58"/>
  <c r="E186" i="58"/>
  <c r="G186" i="58" s="1"/>
  <c r="C186" i="59" s="1"/>
  <c r="E186" i="59" s="1"/>
  <c r="G186" i="59" s="1"/>
  <c r="C186" i="58"/>
  <c r="E119" i="58"/>
  <c r="G119" i="58" s="1"/>
  <c r="C119" i="59" s="1"/>
  <c r="E119" i="59" s="1"/>
  <c r="G119" i="59" s="1"/>
  <c r="C119" i="58"/>
  <c r="C148" i="58"/>
  <c r="E148" i="58" s="1"/>
  <c r="G148" i="58" s="1"/>
  <c r="C148" i="59" s="1"/>
  <c r="E148" i="59" s="1"/>
  <c r="G148" i="59" s="1"/>
  <c r="E99" i="58"/>
  <c r="G99" i="58" s="1"/>
  <c r="C99" i="59" s="1"/>
  <c r="E99" i="59" s="1"/>
  <c r="G99" i="59" s="1"/>
  <c r="C99" i="58"/>
  <c r="E187" i="58"/>
  <c r="G187" i="58" s="1"/>
  <c r="C187" i="59" s="1"/>
  <c r="E187" i="59" s="1"/>
  <c r="G187" i="59" s="1"/>
  <c r="C187" i="58"/>
  <c r="E98" i="58"/>
  <c r="G98" i="58" s="1"/>
  <c r="C98" i="59" s="1"/>
  <c r="E98" i="59" s="1"/>
  <c r="G98" i="59" s="1"/>
  <c r="C98" i="58"/>
  <c r="C11" i="58"/>
  <c r="E11" i="58" s="1"/>
  <c r="G11" i="58" s="1"/>
  <c r="C11" i="59" s="1"/>
  <c r="E11" i="59" s="1"/>
  <c r="G11" i="59" s="1"/>
  <c r="E158" i="58"/>
  <c r="G158" i="58" s="1"/>
  <c r="C158" i="59" s="1"/>
  <c r="E158" i="59" s="1"/>
  <c r="G158" i="59" s="1"/>
  <c r="C158" i="58"/>
  <c r="E182" i="58"/>
  <c r="G182" i="58" s="1"/>
  <c r="C182" i="59" s="1"/>
  <c r="E182" i="59" s="1"/>
  <c r="G182" i="59" s="1"/>
  <c r="C182" i="58"/>
  <c r="E117" i="58"/>
  <c r="G117" i="58" s="1"/>
  <c r="C117" i="59" s="1"/>
  <c r="E117" i="59" s="1"/>
  <c r="G117" i="59" s="1"/>
  <c r="C117" i="58"/>
  <c r="C9" i="58"/>
  <c r="E9" i="58" s="1"/>
  <c r="G9" i="58" s="1"/>
  <c r="C9" i="59" s="1"/>
  <c r="E9" i="59" s="1"/>
  <c r="G9" i="59" s="1"/>
  <c r="E115" i="58"/>
  <c r="G115" i="58" s="1"/>
  <c r="C115" i="59" s="1"/>
  <c r="E115" i="59" s="1"/>
  <c r="G115" i="59" s="1"/>
  <c r="C115" i="58"/>
  <c r="E173" i="58"/>
  <c r="G173" i="58" s="1"/>
  <c r="C173" i="59" s="1"/>
  <c r="C173" i="58"/>
  <c r="E91" i="58"/>
  <c r="G91" i="58" s="1"/>
  <c r="C91" i="59" s="1"/>
  <c r="E91" i="59" s="1"/>
  <c r="G91" i="59" s="1"/>
  <c r="C91" i="58"/>
  <c r="C192" i="58"/>
  <c r="E192" i="58" s="1"/>
  <c r="G192" i="58" s="1"/>
  <c r="C192" i="59" s="1"/>
  <c r="E192" i="59" s="1"/>
  <c r="G192" i="59" s="1"/>
  <c r="E120" i="58"/>
  <c r="G120" i="58" s="1"/>
  <c r="C120" i="59" s="1"/>
  <c r="C120" i="58"/>
  <c r="E10" i="58"/>
  <c r="G10" i="58" s="1"/>
  <c r="C10" i="59" s="1"/>
  <c r="C10" i="58"/>
  <c r="E176" i="58"/>
  <c r="G176" i="58" s="1"/>
  <c r="C176" i="59" s="1"/>
  <c r="E176" i="59" s="1"/>
  <c r="G176" i="59" s="1"/>
  <c r="C176" i="58"/>
  <c r="C194" i="58"/>
  <c r="E194" i="58" s="1"/>
  <c r="G194" i="58" s="1"/>
  <c r="C194" i="59" s="1"/>
  <c r="E194" i="59" s="1"/>
  <c r="G194" i="59" s="1"/>
  <c r="E60" i="58"/>
  <c r="G60" i="58" s="1"/>
  <c r="C60" i="59" s="1"/>
  <c r="E60" i="59" s="1"/>
  <c r="G60" i="59" s="1"/>
  <c r="C60" i="58"/>
  <c r="E210" i="58"/>
  <c r="G210" i="58" s="1"/>
  <c r="C210" i="59" s="1"/>
  <c r="C210" i="58"/>
  <c r="E83" i="58"/>
  <c r="G83" i="58" s="1"/>
  <c r="C83" i="59" s="1"/>
  <c r="E83" i="59" s="1"/>
  <c r="G83" i="59" s="1"/>
  <c r="C83" i="58"/>
  <c r="C112" i="58"/>
  <c r="E112" i="58" s="1"/>
  <c r="G112" i="58" s="1"/>
  <c r="C112" i="59" s="1"/>
  <c r="E112" i="59" s="1"/>
  <c r="G112" i="59" s="1"/>
  <c r="E33" i="58"/>
  <c r="G33" i="58" s="1"/>
  <c r="C33" i="59" s="1"/>
  <c r="E33" i="59" s="1"/>
  <c r="G33" i="59" s="1"/>
  <c r="C33" i="58"/>
  <c r="E206" i="58"/>
  <c r="G206" i="58" s="1"/>
  <c r="C206" i="59" s="1"/>
  <c r="E206" i="59" s="1"/>
  <c r="G206" i="59" s="1"/>
  <c r="C206" i="58"/>
  <c r="E16" i="58"/>
  <c r="G16" i="58" s="1"/>
  <c r="C16" i="59" s="1"/>
  <c r="E16" i="59" s="1"/>
  <c r="G16" i="59" s="1"/>
  <c r="C16" i="58"/>
  <c r="C171" i="58"/>
  <c r="E171" i="58" s="1"/>
  <c r="G171" i="58" s="1"/>
  <c r="C171" i="59" s="1"/>
  <c r="E171" i="59" s="1"/>
  <c r="G171" i="59" s="1"/>
  <c r="E101" i="58"/>
  <c r="G101" i="58" s="1"/>
  <c r="C101" i="59" s="1"/>
  <c r="E101" i="59" s="1"/>
  <c r="G101" i="59" s="1"/>
  <c r="C101" i="58"/>
  <c r="E129" i="58"/>
  <c r="G129" i="58" s="1"/>
  <c r="C129" i="59" s="1"/>
  <c r="C129" i="58"/>
  <c r="E175" i="58"/>
  <c r="G175" i="58" s="1"/>
  <c r="C175" i="59" s="1"/>
  <c r="E175" i="59" s="1"/>
  <c r="G175" i="59" s="1"/>
  <c r="C175" i="58"/>
  <c r="C118" i="58"/>
  <c r="E118" i="58" s="1"/>
  <c r="G118" i="58" s="1"/>
  <c r="C118" i="59" s="1"/>
  <c r="E118" i="59" s="1"/>
  <c r="G118" i="59" s="1"/>
  <c r="E205" i="58"/>
  <c r="G205" i="58" s="1"/>
  <c r="C205" i="59" s="1"/>
  <c r="E205" i="59" s="1"/>
  <c r="G205" i="59" s="1"/>
  <c r="C205" i="58"/>
  <c r="E8" i="58"/>
  <c r="G8" i="58" s="1"/>
  <c r="C8" i="59" s="1"/>
  <c r="C8" i="58"/>
  <c r="E149" i="58"/>
  <c r="G149" i="58" s="1"/>
  <c r="C149" i="59" s="1"/>
  <c r="C149" i="58"/>
  <c r="C162" i="58"/>
  <c r="E162" i="58" s="1"/>
  <c r="G162" i="58" s="1"/>
  <c r="C162" i="59" s="1"/>
  <c r="E162" i="59" s="1"/>
  <c r="G162" i="59" s="1"/>
  <c r="E203" i="58"/>
  <c r="G203" i="58" s="1"/>
  <c r="C203" i="59" s="1"/>
  <c r="E203" i="59" s="1"/>
  <c r="G203" i="59" s="1"/>
  <c r="C203" i="58"/>
  <c r="E84" i="58"/>
  <c r="G84" i="58" s="1"/>
  <c r="C84" i="59" s="1"/>
  <c r="C84" i="58"/>
  <c r="E147" i="58"/>
  <c r="G147" i="58" s="1"/>
  <c r="C147" i="59" s="1"/>
  <c r="C147" i="58"/>
  <c r="C191" i="58"/>
  <c r="E191" i="58" s="1"/>
  <c r="G191" i="58" s="1"/>
  <c r="C191" i="59" s="1"/>
  <c r="E191" i="59" s="1"/>
  <c r="G191" i="59" s="1"/>
  <c r="E146" i="58"/>
  <c r="G146" i="58" s="1"/>
  <c r="C146" i="59" s="1"/>
  <c r="E146" i="59" s="1"/>
  <c r="G146" i="59" s="1"/>
  <c r="C146" i="58"/>
  <c r="E95" i="58"/>
  <c r="G95" i="58" s="1"/>
  <c r="C95" i="59" s="1"/>
  <c r="E95" i="59" s="1"/>
  <c r="G95" i="59" s="1"/>
  <c r="C95" i="58"/>
  <c r="E195" i="58"/>
  <c r="G195" i="58" s="1"/>
  <c r="C195" i="59" s="1"/>
  <c r="E195" i="59" s="1"/>
  <c r="G195" i="59" s="1"/>
  <c r="C195" i="58"/>
  <c r="C104" i="58"/>
  <c r="E104" i="58" s="1"/>
  <c r="G104" i="58" s="1"/>
  <c r="C104" i="59" s="1"/>
  <c r="E104" i="59" s="1"/>
  <c r="G104" i="59" s="1"/>
  <c r="E108" i="58"/>
  <c r="G108" i="58" s="1"/>
  <c r="C108" i="59" s="1"/>
  <c r="E108" i="59" s="1"/>
  <c r="G108" i="59" s="1"/>
  <c r="C108" i="58"/>
  <c r="E132" i="58"/>
  <c r="G132" i="58" s="1"/>
  <c r="C132" i="59" s="1"/>
  <c r="E132" i="59" s="1"/>
  <c r="G132" i="59" s="1"/>
  <c r="C132" i="58"/>
  <c r="E174" i="58"/>
  <c r="G174" i="58" s="1"/>
  <c r="C174" i="59" s="1"/>
  <c r="C174" i="58"/>
  <c r="C105" i="58"/>
  <c r="E105" i="58" s="1"/>
  <c r="G105" i="58" s="1"/>
  <c r="C105" i="59" s="1"/>
  <c r="E105" i="59" s="1"/>
  <c r="G105" i="59" s="1"/>
  <c r="E126" i="58"/>
  <c r="G126" i="58" s="1"/>
  <c r="C126" i="59" s="1"/>
  <c r="E126" i="59" s="1"/>
  <c r="G126" i="59" s="1"/>
  <c r="C126" i="58"/>
  <c r="E122" i="58"/>
  <c r="G122" i="58" s="1"/>
  <c r="C122" i="59" s="1"/>
  <c r="E122" i="59" s="1"/>
  <c r="G122" i="59" s="1"/>
  <c r="C122" i="58"/>
  <c r="E123" i="58"/>
  <c r="G123" i="58" s="1"/>
  <c r="C123" i="59" s="1"/>
  <c r="E123" i="59" s="1"/>
  <c r="G123" i="59" s="1"/>
  <c r="C123" i="58"/>
  <c r="C143" i="58"/>
  <c r="E143" i="58" s="1"/>
  <c r="G143" i="58" s="1"/>
  <c r="C143" i="59" s="1"/>
  <c r="E143" i="59" s="1"/>
  <c r="G143" i="59" s="1"/>
  <c r="E144" i="58"/>
  <c r="G144" i="58" s="1"/>
  <c r="C144" i="59" s="1"/>
  <c r="C144" i="58"/>
  <c r="E137" i="58"/>
  <c r="G137" i="58" s="1"/>
  <c r="C137" i="59" s="1"/>
  <c r="C137" i="58"/>
  <c r="E197" i="58"/>
  <c r="G197" i="58" s="1"/>
  <c r="C197" i="59" s="1"/>
  <c r="C197" i="58"/>
  <c r="C113" i="58"/>
  <c r="E113" i="58" s="1"/>
  <c r="G113" i="58" s="1"/>
  <c r="C113" i="59" s="1"/>
  <c r="E113" i="59" s="1"/>
  <c r="G113" i="59" s="1"/>
  <c r="E65" i="58"/>
  <c r="G65" i="58" s="1"/>
  <c r="C65" i="59" s="1"/>
  <c r="E65" i="59" s="1"/>
  <c r="G65" i="59" s="1"/>
  <c r="C65" i="58"/>
  <c r="E161" i="58"/>
  <c r="G161" i="58" s="1"/>
  <c r="C161" i="59" s="1"/>
  <c r="E161" i="59" s="1"/>
  <c r="G161" i="59" s="1"/>
  <c r="C161" i="58"/>
  <c r="E131" i="58"/>
  <c r="G131" i="58" s="1"/>
  <c r="C131" i="59" s="1"/>
  <c r="E131" i="59" s="1"/>
  <c r="G131" i="59" s="1"/>
  <c r="C131" i="58"/>
  <c r="C13" i="58"/>
  <c r="E13" i="58" s="1"/>
  <c r="G13" i="58" s="1"/>
  <c r="C13" i="59" s="1"/>
  <c r="E13" i="59" s="1"/>
  <c r="G13" i="59" s="1"/>
  <c r="E200" i="58"/>
  <c r="G200" i="58" s="1"/>
  <c r="C200" i="59" s="1"/>
  <c r="E200" i="59" s="1"/>
  <c r="G200" i="59" s="1"/>
  <c r="C200" i="58"/>
  <c r="E189" i="58"/>
  <c r="G189" i="58" s="1"/>
  <c r="C189" i="59" s="1"/>
  <c r="C189" i="58"/>
  <c r="C32" i="58"/>
  <c r="E32" i="58" s="1"/>
  <c r="G32" i="58" s="1"/>
  <c r="C32" i="59" s="1"/>
  <c r="E32" i="59" s="1"/>
  <c r="G32" i="59" s="1"/>
  <c r="C76" i="58"/>
  <c r="E76" i="58" s="1"/>
  <c r="G76" i="58" s="1"/>
  <c r="C76" i="59" s="1"/>
  <c r="E76" i="59" s="1"/>
  <c r="G76" i="59" s="1"/>
  <c r="C75" i="58"/>
  <c r="E75" i="58" s="1"/>
  <c r="G75" i="58" s="1"/>
  <c r="C75" i="59" s="1"/>
  <c r="E75" i="59" s="1"/>
  <c r="G75" i="59" s="1"/>
  <c r="C57" i="57"/>
  <c r="E57" i="57" s="1"/>
  <c r="G57" i="57" s="1"/>
  <c r="C138" i="58"/>
  <c r="E138" i="58" s="1"/>
  <c r="G138" i="58" s="1"/>
  <c r="C138" i="59" s="1"/>
  <c r="E138" i="59" s="1"/>
  <c r="G138" i="59" s="1"/>
  <c r="C15" i="58"/>
  <c r="E15" i="58" s="1"/>
  <c r="G15" i="58" s="1"/>
  <c r="C15" i="59" s="1"/>
  <c r="E15" i="59" s="1"/>
  <c r="G15" i="59" s="1"/>
  <c r="E89" i="58"/>
  <c r="G89" i="58" s="1"/>
  <c r="C89" i="59" s="1"/>
  <c r="E89" i="59" s="1"/>
  <c r="G89" i="59" s="1"/>
  <c r="C89" i="58"/>
  <c r="C26" i="55"/>
  <c r="E26" i="55" s="1"/>
  <c r="G26" i="55" s="1"/>
  <c r="C196" i="60"/>
  <c r="E196" i="60" s="1"/>
  <c r="G196" i="60" s="1"/>
  <c r="C196" i="61" s="1"/>
  <c r="E196" i="61" s="1"/>
  <c r="G196" i="61" s="1"/>
  <c r="C196" i="62" s="1"/>
  <c r="E196" i="62" s="1"/>
  <c r="G196" i="62" s="1"/>
  <c r="C196" i="63" s="1"/>
  <c r="E196" i="63" s="1"/>
  <c r="G196" i="63" s="1"/>
  <c r="C196" i="64" s="1"/>
  <c r="C199" i="58"/>
  <c r="E199" i="58" s="1"/>
  <c r="G199" i="58" s="1"/>
  <c r="C199" i="59" s="1"/>
  <c r="E199" i="59" s="1"/>
  <c r="G199" i="59" s="1"/>
  <c r="C198" i="57"/>
  <c r="E198" i="57" s="1"/>
  <c r="G198" i="57" s="1"/>
  <c r="C168" i="56"/>
  <c r="E168" i="56" s="1"/>
  <c r="G168" i="56" s="1"/>
  <c r="C107" i="58"/>
  <c r="E107" i="58" s="1"/>
  <c r="G107" i="58" s="1"/>
  <c r="C107" i="59" s="1"/>
  <c r="E107" i="59" s="1"/>
  <c r="G107" i="59" s="1"/>
  <c r="C54" i="58"/>
  <c r="E54" i="58" s="1"/>
  <c r="G54" i="58" s="1"/>
  <c r="C54" i="59" s="1"/>
  <c r="E54" i="59" s="1"/>
  <c r="G54" i="59" s="1"/>
  <c r="C167" i="58"/>
  <c r="E167" i="58" s="1"/>
  <c r="G167" i="58" s="1"/>
  <c r="C167" i="59" s="1"/>
  <c r="E167" i="59" s="1"/>
  <c r="G167" i="59" s="1"/>
  <c r="C97" i="54"/>
  <c r="E97" i="54" s="1"/>
  <c r="G97" i="54" s="1"/>
  <c r="C86" i="57"/>
  <c r="E86" i="57" s="1"/>
  <c r="G86" i="57" s="1"/>
  <c r="C94" i="58"/>
  <c r="E94" i="58" s="1"/>
  <c r="G94" i="58" s="1"/>
  <c r="C94" i="59" s="1"/>
  <c r="E94" i="59" s="1"/>
  <c r="G94" i="59" s="1"/>
  <c r="C53" i="57"/>
  <c r="E53" i="57" s="1"/>
  <c r="G53" i="57" s="1"/>
  <c r="C14" i="54"/>
  <c r="E14" i="54" s="1"/>
  <c r="G14" i="54" s="1"/>
  <c r="C74" i="54"/>
  <c r="E74" i="54" s="1"/>
  <c r="G74" i="54" s="1"/>
  <c r="C183" i="58"/>
  <c r="E183" i="58" s="1"/>
  <c r="G183" i="58" s="1"/>
  <c r="C183" i="59" s="1"/>
  <c r="E183" i="59" s="1"/>
  <c r="G183" i="59" s="1"/>
  <c r="C184" i="58"/>
  <c r="E184" i="58" s="1"/>
  <c r="G184" i="58" s="1"/>
  <c r="C184" i="59" s="1"/>
  <c r="E184" i="59" s="1"/>
  <c r="G184" i="59" s="1"/>
  <c r="C181" i="58"/>
  <c r="E181" i="58" s="1"/>
  <c r="G181" i="58" s="1"/>
  <c r="C181" i="59" s="1"/>
  <c r="E181" i="59" s="1"/>
  <c r="G181" i="59" s="1"/>
  <c r="C70" i="54"/>
  <c r="E70" i="54" s="1"/>
  <c r="G70" i="54" s="1"/>
  <c r="C51" i="58"/>
  <c r="E51" i="58" s="1"/>
  <c r="G51" i="58" s="1"/>
  <c r="C51" i="59" s="1"/>
  <c r="E51" i="59" s="1"/>
  <c r="G51" i="59" s="1"/>
  <c r="C49" i="58"/>
  <c r="E49" i="58" s="1"/>
  <c r="G49" i="58" s="1"/>
  <c r="C49" i="59" s="1"/>
  <c r="E49" i="59" s="1"/>
  <c r="G49" i="59" s="1"/>
  <c r="C29" i="54"/>
  <c r="E29" i="54" s="1"/>
  <c r="G29" i="54" s="1"/>
  <c r="C24" i="56"/>
  <c r="E24" i="56" s="1"/>
  <c r="G24" i="56" s="1"/>
  <c r="C23" i="55"/>
  <c r="E23" i="55" s="1"/>
  <c r="G23" i="55" s="1"/>
  <c r="E78" i="54"/>
  <c r="G78" i="54" s="1"/>
  <c r="C78" i="55" s="1"/>
  <c r="E147" i="59"/>
  <c r="G147" i="59" s="1"/>
  <c r="E100" i="59"/>
  <c r="G100" i="59" s="1"/>
  <c r="E169" i="59"/>
  <c r="G169" i="59" s="1"/>
  <c r="E102" i="55"/>
  <c r="G102" i="55" s="1"/>
  <c r="E163" i="59"/>
  <c r="G163" i="59" s="1"/>
  <c r="E62" i="54"/>
  <c r="G62" i="54" s="1"/>
  <c r="C62" i="55" s="1"/>
  <c r="E185" i="59"/>
  <c r="G185" i="59" s="1"/>
  <c r="E28" i="59"/>
  <c r="G28" i="59" s="1"/>
  <c r="E134" i="59"/>
  <c r="G134" i="59" s="1"/>
  <c r="E48" i="54"/>
  <c r="G48" i="54" s="1"/>
  <c r="C48" i="55" s="1"/>
  <c r="E114" i="59"/>
  <c r="G114" i="59" s="1"/>
  <c r="E61" i="55"/>
  <c r="G61" i="55" s="1"/>
  <c r="E19" i="55"/>
  <c r="G19" i="55" s="1"/>
  <c r="C19" i="56" s="1"/>
  <c r="E166" i="59"/>
  <c r="G166" i="59" s="1"/>
  <c r="E73" i="54"/>
  <c r="G73" i="54" s="1"/>
  <c r="C73" i="55" s="1"/>
  <c r="E110" i="59"/>
  <c r="G110" i="59" s="1"/>
  <c r="E150" i="55"/>
  <c r="G150" i="55" s="1"/>
  <c r="E44" i="55"/>
  <c r="G44" i="55" s="1"/>
  <c r="C44" i="56" s="1"/>
  <c r="E40" i="54"/>
  <c r="G40" i="54" s="1"/>
  <c r="C40" i="55" s="1"/>
  <c r="E174" i="59"/>
  <c r="G174" i="59" s="1"/>
  <c r="E18" i="59"/>
  <c r="G18" i="59" s="1"/>
  <c r="E111" i="59"/>
  <c r="G111" i="59" s="1"/>
  <c r="E197" i="59"/>
  <c r="G197" i="59" s="1"/>
  <c r="E160" i="59"/>
  <c r="G160" i="59" s="1"/>
  <c r="E12" i="55"/>
  <c r="G12" i="55" s="1"/>
  <c r="C12" i="56" s="1"/>
  <c r="E88" i="54"/>
  <c r="G88" i="54" s="1"/>
  <c r="C88" i="55" s="1"/>
  <c r="E136" i="59"/>
  <c r="G136" i="59" s="1"/>
  <c r="E152" i="55"/>
  <c r="G152" i="55" s="1"/>
  <c r="C152" i="56" s="1"/>
  <c r="E149" i="59"/>
  <c r="G149" i="59" s="1"/>
  <c r="E165" i="59"/>
  <c r="G165" i="59" s="1"/>
  <c r="E210" i="59"/>
  <c r="G210" i="59" s="1"/>
  <c r="E164" i="55"/>
  <c r="G164" i="55" s="1"/>
  <c r="C164" i="56" s="1"/>
  <c r="E133" i="59"/>
  <c r="G133" i="59" s="1"/>
  <c r="E7" i="59"/>
  <c r="G7" i="59" s="1"/>
  <c r="E71" i="54"/>
  <c r="G71" i="54" s="1"/>
  <c r="C71" i="55" s="1"/>
  <c r="E10" i="59"/>
  <c r="G10" i="59" s="1"/>
  <c r="E43" i="55"/>
  <c r="G43" i="55" s="1"/>
  <c r="C43" i="56" s="1"/>
  <c r="E189" i="59"/>
  <c r="G189" i="59" s="1"/>
  <c r="E137" i="59"/>
  <c r="G137" i="59" s="1"/>
  <c r="E130" i="59"/>
  <c r="G130" i="59" s="1"/>
  <c r="E173" i="59"/>
  <c r="G173" i="59" s="1"/>
  <c r="E135" i="59"/>
  <c r="G135" i="59" s="1"/>
  <c r="E66" i="55"/>
  <c r="G66" i="55" s="1"/>
  <c r="E81" i="55"/>
  <c r="G81" i="55" s="1"/>
  <c r="E177" i="59"/>
  <c r="G177" i="59" s="1"/>
  <c r="E67" i="55"/>
  <c r="G67" i="55" s="1"/>
  <c r="C67" i="56" s="1"/>
  <c r="E85" i="56"/>
  <c r="G85" i="56" s="1"/>
  <c r="E144" i="59"/>
  <c r="G144" i="59" s="1"/>
  <c r="E84" i="59"/>
  <c r="G84" i="59" s="1"/>
  <c r="E17" i="54"/>
  <c r="G17" i="54" s="1"/>
  <c r="C17" i="55" s="1"/>
  <c r="E129" i="59"/>
  <c r="G129" i="59" s="1"/>
  <c r="E128" i="59"/>
  <c r="G128" i="59" s="1"/>
  <c r="E22" i="54"/>
  <c r="G22" i="54" s="1"/>
  <c r="C22" i="55" s="1"/>
  <c r="E50" i="55"/>
  <c r="G50" i="55" s="1"/>
  <c r="C50" i="56" s="1"/>
  <c r="E31" i="57"/>
  <c r="G31" i="57" s="1"/>
  <c r="E120" i="59"/>
  <c r="G120" i="59" s="1"/>
  <c r="E58" i="59"/>
  <c r="G58" i="59" s="1"/>
  <c r="E63" i="55"/>
  <c r="G63" i="55" s="1"/>
  <c r="C63" i="56" s="1"/>
  <c r="E39" i="54"/>
  <c r="G39" i="54" s="1"/>
  <c r="C39" i="55" s="1"/>
  <c r="E209" i="59"/>
  <c r="G209" i="59" s="1"/>
  <c r="E69" i="59"/>
  <c r="G69" i="59" s="1"/>
  <c r="E8" i="59"/>
  <c r="G8" i="59" s="1"/>
  <c r="E151" i="54"/>
  <c r="G151" i="54" s="1"/>
  <c r="C151" i="55" s="1"/>
  <c r="E42" i="55"/>
  <c r="G42" i="55" s="1"/>
  <c r="C42" i="56" s="1"/>
  <c r="E36" i="55"/>
  <c r="G36" i="55" s="1"/>
  <c r="C36" i="56" s="1"/>
  <c r="E27" i="59"/>
  <c r="G27" i="59" s="1"/>
  <c r="E77" i="54"/>
  <c r="G77" i="54" s="1"/>
  <c r="C77" i="55" s="1"/>
  <c r="E82" i="54"/>
  <c r="G82" i="54" s="1"/>
  <c r="C82" i="55" s="1"/>
  <c r="E106" i="54"/>
  <c r="G106" i="54" s="1"/>
  <c r="C106" i="55" s="1"/>
  <c r="E179" i="55"/>
  <c r="G179" i="55" s="1"/>
  <c r="E87" i="54"/>
  <c r="G87" i="54" s="1"/>
  <c r="C87" i="55" s="1"/>
  <c r="E93" i="54"/>
  <c r="G93" i="54" s="1"/>
  <c r="C93" i="55" s="1"/>
  <c r="E79" i="54"/>
  <c r="G79" i="54" s="1"/>
  <c r="C79" i="55" s="1"/>
  <c r="E47" i="54"/>
  <c r="G47" i="54" s="1"/>
  <c r="C47" i="55" s="1"/>
  <c r="E46" i="54"/>
  <c r="G46" i="54" s="1"/>
  <c r="C46" i="55" s="1"/>
  <c r="E41" i="56"/>
  <c r="G41" i="56" s="1"/>
  <c r="C41" i="57" s="1"/>
  <c r="E38" i="54"/>
  <c r="G38" i="54" s="1"/>
  <c r="C38" i="55" s="1"/>
  <c r="E37" i="54"/>
  <c r="G37" i="54" s="1"/>
  <c r="C37" i="55" s="1"/>
  <c r="E35" i="54"/>
  <c r="G35" i="54" s="1"/>
  <c r="C35" i="55" s="1"/>
  <c r="E34" i="54"/>
  <c r="G34" i="54" s="1"/>
  <c r="C34" i="55" s="1"/>
  <c r="E6" i="54"/>
  <c r="G6" i="54" s="1"/>
  <c r="E170" i="55"/>
  <c r="G170" i="55" s="1"/>
  <c r="C170" i="56" s="1"/>
  <c r="E55" i="58"/>
  <c r="G55" i="58" s="1"/>
  <c r="C55" i="59" s="1"/>
  <c r="E92" i="58"/>
  <c r="G92" i="58" s="1"/>
  <c r="C92" i="59" s="1"/>
  <c r="E178" i="55"/>
  <c r="G178" i="55" s="1"/>
  <c r="C178" i="56" s="1"/>
  <c r="E190" i="55"/>
  <c r="G190" i="55" s="1"/>
  <c r="C190" i="56" s="1"/>
  <c r="C203" i="60" l="1"/>
  <c r="E203" i="60" s="1"/>
  <c r="G203" i="60" s="1"/>
  <c r="C203" i="61" s="1"/>
  <c r="E203" i="61" s="1"/>
  <c r="G203" i="61" s="1"/>
  <c r="C203" i="62" s="1"/>
  <c r="E203" i="62" s="1"/>
  <c r="G203" i="62" s="1"/>
  <c r="C203" i="63" s="1"/>
  <c r="E131" i="60"/>
  <c r="G131" i="60" s="1"/>
  <c r="C131" i="61" s="1"/>
  <c r="E131" i="61" s="1"/>
  <c r="G131" i="61" s="1"/>
  <c r="C131" i="62" s="1"/>
  <c r="C131" i="60"/>
  <c r="C122" i="60"/>
  <c r="E122" i="60" s="1"/>
  <c r="G122" i="60" s="1"/>
  <c r="C122" i="61" s="1"/>
  <c r="E122" i="61" s="1"/>
  <c r="G122" i="61" s="1"/>
  <c r="C122" i="62" s="1"/>
  <c r="E122" i="62" s="1"/>
  <c r="G122" i="62" s="1"/>
  <c r="C122" i="63" s="1"/>
  <c r="C146" i="60"/>
  <c r="E146" i="60" s="1"/>
  <c r="G146" i="60" s="1"/>
  <c r="C146" i="61" s="1"/>
  <c r="E146" i="61" s="1"/>
  <c r="G146" i="61" s="1"/>
  <c r="C146" i="62" s="1"/>
  <c r="E146" i="62" s="1"/>
  <c r="G146" i="62" s="1"/>
  <c r="C146" i="63" s="1"/>
  <c r="E146" i="63" s="1"/>
  <c r="G146" i="63" s="1"/>
  <c r="C146" i="64" s="1"/>
  <c r="E146" i="64" s="1"/>
  <c r="G146" i="64" s="1"/>
  <c r="C16" i="60"/>
  <c r="E16" i="60" s="1"/>
  <c r="G16" i="60" s="1"/>
  <c r="C16" i="61" s="1"/>
  <c r="E16" i="61" s="1"/>
  <c r="G16" i="61" s="1"/>
  <c r="C16" i="62" s="1"/>
  <c r="E16" i="62" s="1"/>
  <c r="G16" i="62" s="1"/>
  <c r="C16" i="63" s="1"/>
  <c r="E158" i="60"/>
  <c r="G158" i="60" s="1"/>
  <c r="C158" i="61" s="1"/>
  <c r="E158" i="61" s="1"/>
  <c r="G158" i="61" s="1"/>
  <c r="C158" i="62" s="1"/>
  <c r="C158" i="60"/>
  <c r="C148" i="60"/>
  <c r="E148" i="60" s="1"/>
  <c r="G148" i="60" s="1"/>
  <c r="C148" i="61" s="1"/>
  <c r="E148" i="61" s="1"/>
  <c r="G148" i="61" s="1"/>
  <c r="C148" i="62" s="1"/>
  <c r="E148" i="62" s="1"/>
  <c r="G148" i="62" s="1"/>
  <c r="C148" i="63" s="1"/>
  <c r="C96" i="60"/>
  <c r="E96" i="60" s="1"/>
  <c r="G96" i="60" s="1"/>
  <c r="C96" i="61" s="1"/>
  <c r="E96" i="61" s="1"/>
  <c r="G96" i="61" s="1"/>
  <c r="C96" i="62" s="1"/>
  <c r="E96" i="62" s="1"/>
  <c r="G96" i="62" s="1"/>
  <c r="C96" i="63" s="1"/>
  <c r="C103" i="60"/>
  <c r="E103" i="60" s="1"/>
  <c r="G103" i="60" s="1"/>
  <c r="C103" i="61" s="1"/>
  <c r="E103" i="61" s="1"/>
  <c r="G103" i="61" s="1"/>
  <c r="C103" i="62" s="1"/>
  <c r="E103" i="62" s="1"/>
  <c r="G103" i="62" s="1"/>
  <c r="C103" i="63" s="1"/>
  <c r="E141" i="60"/>
  <c r="G141" i="60" s="1"/>
  <c r="C141" i="61" s="1"/>
  <c r="E141" i="61" s="1"/>
  <c r="G141" i="61" s="1"/>
  <c r="C141" i="62" s="1"/>
  <c r="C141" i="60"/>
  <c r="C162" i="60"/>
  <c r="E162" i="60" s="1"/>
  <c r="G162" i="60" s="1"/>
  <c r="C162" i="61" s="1"/>
  <c r="E162" i="61" s="1"/>
  <c r="G162" i="61" s="1"/>
  <c r="C162" i="62" s="1"/>
  <c r="E162" i="62" s="1"/>
  <c r="G162" i="62" s="1"/>
  <c r="C162" i="63" s="1"/>
  <c r="C108" i="60"/>
  <c r="E108" i="60" s="1"/>
  <c r="G108" i="60" s="1"/>
  <c r="C108" i="61" s="1"/>
  <c r="E108" i="61" s="1"/>
  <c r="G108" i="61" s="1"/>
  <c r="C108" i="62" s="1"/>
  <c r="E108" i="62" s="1"/>
  <c r="G108" i="62" s="1"/>
  <c r="C108" i="63" s="1"/>
  <c r="E108" i="63" s="1"/>
  <c r="G108" i="63" s="1"/>
  <c r="C108" i="64" s="1"/>
  <c r="E108" i="64" s="1"/>
  <c r="G108" i="64" s="1"/>
  <c r="C191" i="60"/>
  <c r="E191" i="60" s="1"/>
  <c r="G191" i="60" s="1"/>
  <c r="C191" i="61" s="1"/>
  <c r="E191" i="61" s="1"/>
  <c r="G191" i="61" s="1"/>
  <c r="C191" i="62" s="1"/>
  <c r="E191" i="62" s="1"/>
  <c r="G191" i="62" s="1"/>
  <c r="C191" i="63" s="1"/>
  <c r="E175" i="60"/>
  <c r="G175" i="60" s="1"/>
  <c r="C175" i="61" s="1"/>
  <c r="E175" i="61" s="1"/>
  <c r="G175" i="61" s="1"/>
  <c r="C175" i="62" s="1"/>
  <c r="C175" i="60"/>
  <c r="C115" i="60"/>
  <c r="E115" i="60" s="1"/>
  <c r="G115" i="60" s="1"/>
  <c r="C115" i="61" s="1"/>
  <c r="E115" i="61" s="1"/>
  <c r="G115" i="61" s="1"/>
  <c r="C115" i="62" s="1"/>
  <c r="E115" i="62" s="1"/>
  <c r="G115" i="62" s="1"/>
  <c r="C115" i="63" s="1"/>
  <c r="C11" i="60"/>
  <c r="E11" i="60" s="1"/>
  <c r="G11" i="60" s="1"/>
  <c r="C11" i="61" s="1"/>
  <c r="E11" i="61" s="1"/>
  <c r="G11" i="61" s="1"/>
  <c r="C11" i="62" s="1"/>
  <c r="E11" i="62" s="1"/>
  <c r="G11" i="62" s="1"/>
  <c r="C11" i="63" s="1"/>
  <c r="C80" i="60"/>
  <c r="E80" i="60" s="1"/>
  <c r="G80" i="60" s="1"/>
  <c r="C80" i="61" s="1"/>
  <c r="E80" i="61" s="1"/>
  <c r="G80" i="61" s="1"/>
  <c r="C80" i="62" s="1"/>
  <c r="E80" i="62" s="1"/>
  <c r="G80" i="62" s="1"/>
  <c r="C80" i="63" s="1"/>
  <c r="E30" i="60"/>
  <c r="G30" i="60" s="1"/>
  <c r="C30" i="61" s="1"/>
  <c r="E30" i="61" s="1"/>
  <c r="G30" i="61" s="1"/>
  <c r="C30" i="62" s="1"/>
  <c r="C30" i="60"/>
  <c r="C68" i="60"/>
  <c r="E68" i="60" s="1"/>
  <c r="G68" i="60" s="1"/>
  <c r="C68" i="61" s="1"/>
  <c r="E68" i="61" s="1"/>
  <c r="G68" i="61" s="1"/>
  <c r="C68" i="62" s="1"/>
  <c r="E68" i="62" s="1"/>
  <c r="G68" i="62" s="1"/>
  <c r="C68" i="63" s="1"/>
  <c r="C201" i="60"/>
  <c r="E201" i="60" s="1"/>
  <c r="G201" i="60" s="1"/>
  <c r="C201" i="61" s="1"/>
  <c r="E201" i="61" s="1"/>
  <c r="G201" i="61" s="1"/>
  <c r="C201" i="62" s="1"/>
  <c r="E201" i="62" s="1"/>
  <c r="G201" i="62" s="1"/>
  <c r="C201" i="63" s="1"/>
  <c r="C188" i="60"/>
  <c r="E188" i="60" s="1"/>
  <c r="G188" i="60" s="1"/>
  <c r="C188" i="61" s="1"/>
  <c r="E188" i="61" s="1"/>
  <c r="G188" i="61" s="1"/>
  <c r="C188" i="62" s="1"/>
  <c r="E188" i="62" s="1"/>
  <c r="G188" i="62" s="1"/>
  <c r="C188" i="63" s="1"/>
  <c r="E202" i="60"/>
  <c r="G202" i="60" s="1"/>
  <c r="C202" i="61" s="1"/>
  <c r="E202" i="61" s="1"/>
  <c r="G202" i="61" s="1"/>
  <c r="C202" i="62" s="1"/>
  <c r="C202" i="60"/>
  <c r="C20" i="60"/>
  <c r="E20" i="60" s="1"/>
  <c r="G20" i="60" s="1"/>
  <c r="C20" i="61" s="1"/>
  <c r="E20" i="61" s="1"/>
  <c r="G20" i="61" s="1"/>
  <c r="C20" i="62" s="1"/>
  <c r="E20" i="62" s="1"/>
  <c r="G20" i="62" s="1"/>
  <c r="C20" i="63" s="1"/>
  <c r="C154" i="60"/>
  <c r="E154" i="60" s="1"/>
  <c r="G154" i="60" s="1"/>
  <c r="C154" i="61" s="1"/>
  <c r="E154" i="61" s="1"/>
  <c r="G154" i="61" s="1"/>
  <c r="C154" i="62" s="1"/>
  <c r="E154" i="62" s="1"/>
  <c r="G154" i="62" s="1"/>
  <c r="C154" i="63" s="1"/>
  <c r="E154" i="63" s="1"/>
  <c r="G154" i="63" s="1"/>
  <c r="C154" i="64" s="1"/>
  <c r="E154" i="64" s="1"/>
  <c r="G154" i="64" s="1"/>
  <c r="C90" i="60"/>
  <c r="E90" i="60" s="1"/>
  <c r="G90" i="60" s="1"/>
  <c r="C90" i="61" s="1"/>
  <c r="E90" i="61" s="1"/>
  <c r="G90" i="61" s="1"/>
  <c r="C90" i="62" s="1"/>
  <c r="E90" i="62" s="1"/>
  <c r="G90" i="62" s="1"/>
  <c r="C90" i="63" s="1"/>
  <c r="E161" i="60"/>
  <c r="G161" i="60" s="1"/>
  <c r="C161" i="61" s="1"/>
  <c r="E161" i="61" s="1"/>
  <c r="G161" i="61" s="1"/>
  <c r="C161" i="62" s="1"/>
  <c r="C161" i="60"/>
  <c r="C119" i="60"/>
  <c r="E119" i="60" s="1"/>
  <c r="G119" i="60" s="1"/>
  <c r="C119" i="61" s="1"/>
  <c r="E119" i="61" s="1"/>
  <c r="G119" i="61" s="1"/>
  <c r="C119" i="62" s="1"/>
  <c r="E119" i="62" s="1"/>
  <c r="G119" i="62" s="1"/>
  <c r="C119" i="63" s="1"/>
  <c r="C105" i="60"/>
  <c r="E105" i="60" s="1"/>
  <c r="G105" i="60" s="1"/>
  <c r="C105" i="61" s="1"/>
  <c r="E105" i="61" s="1"/>
  <c r="G105" i="61" s="1"/>
  <c r="C105" i="62" s="1"/>
  <c r="E105" i="62" s="1"/>
  <c r="G105" i="62" s="1"/>
  <c r="C105" i="63" s="1"/>
  <c r="C60" i="60"/>
  <c r="E60" i="60" s="1"/>
  <c r="G60" i="60" s="1"/>
  <c r="C60" i="61" s="1"/>
  <c r="E60" i="61" s="1"/>
  <c r="G60" i="61" s="1"/>
  <c r="C60" i="62" s="1"/>
  <c r="E60" i="62" s="1"/>
  <c r="G60" i="62" s="1"/>
  <c r="C60" i="63" s="1"/>
  <c r="E192" i="60"/>
  <c r="G192" i="60" s="1"/>
  <c r="C192" i="61" s="1"/>
  <c r="E192" i="61" s="1"/>
  <c r="G192" i="61" s="1"/>
  <c r="C192" i="62" s="1"/>
  <c r="C192" i="60"/>
  <c r="C98" i="60"/>
  <c r="E98" i="60" s="1"/>
  <c r="G98" i="60" s="1"/>
  <c r="C98" i="61" s="1"/>
  <c r="E98" i="61" s="1"/>
  <c r="G98" i="61" s="1"/>
  <c r="C98" i="62" s="1"/>
  <c r="E98" i="62" s="1"/>
  <c r="G98" i="62" s="1"/>
  <c r="C98" i="63" s="1"/>
  <c r="C121" i="60"/>
  <c r="E121" i="60" s="1"/>
  <c r="G121" i="60" s="1"/>
  <c r="C121" i="61" s="1"/>
  <c r="E121" i="61" s="1"/>
  <c r="G121" i="61" s="1"/>
  <c r="C121" i="62" s="1"/>
  <c r="E121" i="62" s="1"/>
  <c r="G121" i="62" s="1"/>
  <c r="C121" i="63" s="1"/>
  <c r="C64" i="60"/>
  <c r="E64" i="60" s="1"/>
  <c r="G64" i="60" s="1"/>
  <c r="C64" i="61" s="1"/>
  <c r="E64" i="61" s="1"/>
  <c r="G64" i="61" s="1"/>
  <c r="C64" i="62" s="1"/>
  <c r="E64" i="62" s="1"/>
  <c r="G64" i="62" s="1"/>
  <c r="C64" i="63" s="1"/>
  <c r="E56" i="60"/>
  <c r="G56" i="60" s="1"/>
  <c r="C56" i="61" s="1"/>
  <c r="E56" i="61" s="1"/>
  <c r="G56" i="61" s="1"/>
  <c r="C56" i="62" s="1"/>
  <c r="C56" i="60"/>
  <c r="C21" i="60"/>
  <c r="E21" i="60" s="1"/>
  <c r="G21" i="60" s="1"/>
  <c r="C21" i="61" s="1"/>
  <c r="E21" i="61" s="1"/>
  <c r="G21" i="61" s="1"/>
  <c r="C21" i="62" s="1"/>
  <c r="E21" i="62" s="1"/>
  <c r="G21" i="62" s="1"/>
  <c r="C21" i="63" s="1"/>
  <c r="C109" i="60"/>
  <c r="E109" i="60" s="1"/>
  <c r="G109" i="60" s="1"/>
  <c r="C109" i="61" s="1"/>
  <c r="E109" i="61" s="1"/>
  <c r="G109" i="61" s="1"/>
  <c r="C109" i="62" s="1"/>
  <c r="E109" i="62" s="1"/>
  <c r="G109" i="62" s="1"/>
  <c r="C109" i="63" s="1"/>
  <c r="C99" i="60"/>
  <c r="E99" i="60" s="1"/>
  <c r="G99" i="60" s="1"/>
  <c r="C99" i="61" s="1"/>
  <c r="E99" i="61" s="1"/>
  <c r="G99" i="61" s="1"/>
  <c r="C99" i="62" s="1"/>
  <c r="E99" i="62" s="1"/>
  <c r="G99" i="62" s="1"/>
  <c r="C99" i="63" s="1"/>
  <c r="E126" i="60"/>
  <c r="G126" i="60" s="1"/>
  <c r="C126" i="61" s="1"/>
  <c r="E126" i="61" s="1"/>
  <c r="G126" i="61" s="1"/>
  <c r="C126" i="62" s="1"/>
  <c r="C126" i="60"/>
  <c r="C180" i="60"/>
  <c r="E180" i="60" s="1"/>
  <c r="G180" i="60" s="1"/>
  <c r="C180" i="61" s="1"/>
  <c r="E180" i="61" s="1"/>
  <c r="G180" i="61" s="1"/>
  <c r="C180" i="62" s="1"/>
  <c r="E180" i="62" s="1"/>
  <c r="G180" i="62" s="1"/>
  <c r="C180" i="63" s="1"/>
  <c r="C65" i="60"/>
  <c r="E65" i="60" s="1"/>
  <c r="G65" i="60" s="1"/>
  <c r="C65" i="61" s="1"/>
  <c r="E65" i="61" s="1"/>
  <c r="G65" i="61" s="1"/>
  <c r="C65" i="62" s="1"/>
  <c r="E65" i="62" s="1"/>
  <c r="G65" i="62" s="1"/>
  <c r="C65" i="63" s="1"/>
  <c r="C194" i="60"/>
  <c r="E194" i="60" s="1"/>
  <c r="G194" i="60" s="1"/>
  <c r="C194" i="61" s="1"/>
  <c r="E194" i="61" s="1"/>
  <c r="G194" i="61" s="1"/>
  <c r="C194" i="62" s="1"/>
  <c r="E194" i="62" s="1"/>
  <c r="G194" i="62" s="1"/>
  <c r="C194" i="63" s="1"/>
  <c r="E117" i="60"/>
  <c r="G117" i="60" s="1"/>
  <c r="C117" i="61" s="1"/>
  <c r="E117" i="61" s="1"/>
  <c r="G117" i="61" s="1"/>
  <c r="C117" i="62" s="1"/>
  <c r="C117" i="60"/>
  <c r="C186" i="60"/>
  <c r="E186" i="60" s="1"/>
  <c r="G186" i="60" s="1"/>
  <c r="C186" i="61" s="1"/>
  <c r="E186" i="61" s="1"/>
  <c r="G186" i="61" s="1"/>
  <c r="C186" i="62" s="1"/>
  <c r="E186" i="62" s="1"/>
  <c r="G186" i="62" s="1"/>
  <c r="C186" i="63" s="1"/>
  <c r="C157" i="60"/>
  <c r="E157" i="60" s="1"/>
  <c r="G157" i="60" s="1"/>
  <c r="C157" i="61" s="1"/>
  <c r="E157" i="61" s="1"/>
  <c r="G157" i="61" s="1"/>
  <c r="C157" i="62" s="1"/>
  <c r="E157" i="62" s="1"/>
  <c r="G157" i="62" s="1"/>
  <c r="C157" i="63" s="1"/>
  <c r="C208" i="60"/>
  <c r="E208" i="60" s="1"/>
  <c r="G208" i="60" s="1"/>
  <c r="C208" i="61" s="1"/>
  <c r="E208" i="61" s="1"/>
  <c r="G208" i="61" s="1"/>
  <c r="C208" i="62" s="1"/>
  <c r="E208" i="62" s="1"/>
  <c r="G208" i="62" s="1"/>
  <c r="C208" i="63" s="1"/>
  <c r="E145" i="60"/>
  <c r="G145" i="60" s="1"/>
  <c r="C145" i="61" s="1"/>
  <c r="E145" i="61" s="1"/>
  <c r="G145" i="61" s="1"/>
  <c r="C145" i="62" s="1"/>
  <c r="C145" i="60"/>
  <c r="C172" i="60"/>
  <c r="E172" i="60" s="1"/>
  <c r="G172" i="60" s="1"/>
  <c r="C172" i="61" s="1"/>
  <c r="E172" i="61" s="1"/>
  <c r="G172" i="61" s="1"/>
  <c r="C172" i="62" s="1"/>
  <c r="E172" i="62" s="1"/>
  <c r="G172" i="62" s="1"/>
  <c r="C172" i="63" s="1"/>
  <c r="C153" i="58"/>
  <c r="E153" i="58" s="1"/>
  <c r="G153" i="58" s="1"/>
  <c r="C153" i="59" s="1"/>
  <c r="E153" i="59" s="1"/>
  <c r="G153" i="59" s="1"/>
  <c r="C132" i="60"/>
  <c r="E132" i="60" s="1"/>
  <c r="G132" i="60" s="1"/>
  <c r="C132" i="61" s="1"/>
  <c r="E132" i="61" s="1"/>
  <c r="G132" i="61" s="1"/>
  <c r="C132" i="62" s="1"/>
  <c r="E132" i="62" s="1"/>
  <c r="G132" i="62" s="1"/>
  <c r="C132" i="63" s="1"/>
  <c r="E83" i="60"/>
  <c r="G83" i="60" s="1"/>
  <c r="C83" i="61" s="1"/>
  <c r="E83" i="61" s="1"/>
  <c r="G83" i="61" s="1"/>
  <c r="C83" i="62" s="1"/>
  <c r="C83" i="60"/>
  <c r="C9" i="60"/>
  <c r="E9" i="60" s="1"/>
  <c r="G9" i="60" s="1"/>
  <c r="C9" i="61" s="1"/>
  <c r="E9" i="61" s="1"/>
  <c r="G9" i="61" s="1"/>
  <c r="C9" i="62" s="1"/>
  <c r="E9" i="62" s="1"/>
  <c r="G9" i="62" s="1"/>
  <c r="C9" i="63" s="1"/>
  <c r="C143" i="60"/>
  <c r="E143" i="60" s="1"/>
  <c r="G143" i="60" s="1"/>
  <c r="C143" i="61" s="1"/>
  <c r="E143" i="61" s="1"/>
  <c r="G143" i="61" s="1"/>
  <c r="C143" i="62" s="1"/>
  <c r="E143" i="62" s="1"/>
  <c r="G143" i="62" s="1"/>
  <c r="C143" i="63" s="1"/>
  <c r="C195" i="60"/>
  <c r="E195" i="60" s="1"/>
  <c r="G195" i="60" s="1"/>
  <c r="C195" i="61" s="1"/>
  <c r="E195" i="61" s="1"/>
  <c r="G195" i="61" s="1"/>
  <c r="C195" i="62" s="1"/>
  <c r="E195" i="62" s="1"/>
  <c r="G195" i="62" s="1"/>
  <c r="C195" i="63" s="1"/>
  <c r="E200" i="60"/>
  <c r="G200" i="60" s="1"/>
  <c r="C200" i="61" s="1"/>
  <c r="E200" i="61" s="1"/>
  <c r="G200" i="61" s="1"/>
  <c r="C200" i="62" s="1"/>
  <c r="E200" i="62" s="1"/>
  <c r="G200" i="62" s="1"/>
  <c r="C200" i="63" s="1"/>
  <c r="C200" i="60"/>
  <c r="C113" i="60"/>
  <c r="E113" i="60" s="1"/>
  <c r="G113" i="60" s="1"/>
  <c r="C113" i="61" s="1"/>
  <c r="E113" i="61" s="1"/>
  <c r="G113" i="61" s="1"/>
  <c r="C113" i="62" s="1"/>
  <c r="E113" i="62" s="1"/>
  <c r="G113" i="62" s="1"/>
  <c r="C113" i="63" s="1"/>
  <c r="C101" i="60"/>
  <c r="E101" i="60" s="1"/>
  <c r="G101" i="60" s="1"/>
  <c r="C112" i="60"/>
  <c r="E112" i="60" s="1"/>
  <c r="G112" i="60" s="1"/>
  <c r="C112" i="61" s="1"/>
  <c r="E112" i="61" s="1"/>
  <c r="G112" i="61" s="1"/>
  <c r="C112" i="62" s="1"/>
  <c r="E112" i="62" s="1"/>
  <c r="G112" i="62" s="1"/>
  <c r="C112" i="63" s="1"/>
  <c r="E91" i="60"/>
  <c r="G91" i="60" s="1"/>
  <c r="C91" i="61" s="1"/>
  <c r="E91" i="61" s="1"/>
  <c r="G91" i="61" s="1"/>
  <c r="C91" i="62" s="1"/>
  <c r="C91" i="60"/>
  <c r="C187" i="60"/>
  <c r="E187" i="60" s="1"/>
  <c r="G187" i="60" s="1"/>
  <c r="C187" i="61" s="1"/>
  <c r="E187" i="61" s="1"/>
  <c r="G187" i="61" s="1"/>
  <c r="C187" i="62" s="1"/>
  <c r="E187" i="62" s="1"/>
  <c r="G187" i="62" s="1"/>
  <c r="C187" i="63" s="1"/>
  <c r="C159" i="60"/>
  <c r="E159" i="60" s="1"/>
  <c r="G159" i="60" s="1"/>
  <c r="C159" i="61" s="1"/>
  <c r="E159" i="61" s="1"/>
  <c r="G159" i="61" s="1"/>
  <c r="C159" i="62" s="1"/>
  <c r="E159" i="62" s="1"/>
  <c r="G159" i="62" s="1"/>
  <c r="C159" i="63" s="1"/>
  <c r="C72" i="60"/>
  <c r="E72" i="60" s="1"/>
  <c r="G72" i="60" s="1"/>
  <c r="C72" i="61" s="1"/>
  <c r="E72" i="61" s="1"/>
  <c r="G72" i="61" s="1"/>
  <c r="C72" i="62" s="1"/>
  <c r="E72" i="62" s="1"/>
  <c r="G72" i="62" s="1"/>
  <c r="C72" i="63" s="1"/>
  <c r="E140" i="60"/>
  <c r="G140" i="60" s="1"/>
  <c r="C140" i="61" s="1"/>
  <c r="E140" i="61" s="1"/>
  <c r="G140" i="61" s="1"/>
  <c r="C140" i="62" s="1"/>
  <c r="E140" i="62" s="1"/>
  <c r="G140" i="62" s="1"/>
  <c r="C140" i="63" s="1"/>
  <c r="C140" i="60"/>
  <c r="C116" i="60"/>
  <c r="E116" i="60" s="1"/>
  <c r="G116" i="60" s="1"/>
  <c r="C116" i="61" s="1"/>
  <c r="E116" i="61" s="1"/>
  <c r="G116" i="61" s="1"/>
  <c r="C116" i="62" s="1"/>
  <c r="E116" i="62" s="1"/>
  <c r="G116" i="62" s="1"/>
  <c r="C116" i="63" s="1"/>
  <c r="C25" i="60"/>
  <c r="E25" i="60" s="1"/>
  <c r="G25" i="60" s="1"/>
  <c r="C25" i="61" s="1"/>
  <c r="E25" i="61" s="1"/>
  <c r="G25" i="61" s="1"/>
  <c r="C25" i="62" s="1"/>
  <c r="E25" i="62" s="1"/>
  <c r="G25" i="62" s="1"/>
  <c r="C25" i="63" s="1"/>
  <c r="C204" i="60"/>
  <c r="E204" i="60" s="1"/>
  <c r="G204" i="60" s="1"/>
  <c r="C204" i="61" s="1"/>
  <c r="E204" i="61" s="1"/>
  <c r="G204" i="61" s="1"/>
  <c r="C204" i="62" s="1"/>
  <c r="E204" i="62" s="1"/>
  <c r="G204" i="62" s="1"/>
  <c r="C204" i="63" s="1"/>
  <c r="E104" i="60"/>
  <c r="G104" i="60" s="1"/>
  <c r="C104" i="61" s="1"/>
  <c r="E104" i="61" s="1"/>
  <c r="G104" i="61" s="1"/>
  <c r="C104" i="62" s="1"/>
  <c r="E104" i="62" s="1"/>
  <c r="G104" i="62" s="1"/>
  <c r="C104" i="63" s="1"/>
  <c r="C104" i="60"/>
  <c r="C206" i="60"/>
  <c r="E206" i="60" s="1"/>
  <c r="G206" i="60" s="1"/>
  <c r="C206" i="61" s="1"/>
  <c r="E206" i="61" s="1"/>
  <c r="G206" i="61" s="1"/>
  <c r="C206" i="62" s="1"/>
  <c r="E206" i="62" s="1"/>
  <c r="G206" i="62" s="1"/>
  <c r="C206" i="63" s="1"/>
  <c r="C13" i="60"/>
  <c r="E13" i="60" s="1"/>
  <c r="G13" i="60" s="1"/>
  <c r="C13" i="61" s="1"/>
  <c r="E13" i="61" s="1"/>
  <c r="G13" i="61" s="1"/>
  <c r="C13" i="62" s="1"/>
  <c r="E13" i="62" s="1"/>
  <c r="G13" i="62" s="1"/>
  <c r="C13" i="63" s="1"/>
  <c r="C123" i="60"/>
  <c r="E123" i="60" s="1"/>
  <c r="G123" i="60" s="1"/>
  <c r="C123" i="61" s="1"/>
  <c r="E123" i="61" s="1"/>
  <c r="G123" i="61" s="1"/>
  <c r="C123" i="62" s="1"/>
  <c r="E123" i="62" s="1"/>
  <c r="G123" i="62" s="1"/>
  <c r="C123" i="63" s="1"/>
  <c r="E95" i="60"/>
  <c r="G95" i="60" s="1"/>
  <c r="C95" i="61" s="1"/>
  <c r="E95" i="61" s="1"/>
  <c r="G95" i="61" s="1"/>
  <c r="C95" i="62" s="1"/>
  <c r="E95" i="62" s="1"/>
  <c r="G95" i="62" s="1"/>
  <c r="C95" i="63" s="1"/>
  <c r="C95" i="60"/>
  <c r="C205" i="60"/>
  <c r="E205" i="60" s="1"/>
  <c r="G205" i="60" s="1"/>
  <c r="C205" i="61" s="1"/>
  <c r="E205" i="61" s="1"/>
  <c r="G205" i="61" s="1"/>
  <c r="C205" i="62" s="1"/>
  <c r="E205" i="62" s="1"/>
  <c r="G205" i="62" s="1"/>
  <c r="C205" i="63" s="1"/>
  <c r="E171" i="60"/>
  <c r="G171" i="60" s="1"/>
  <c r="C171" i="61" s="1"/>
  <c r="E171" i="61" s="1"/>
  <c r="G171" i="61" s="1"/>
  <c r="C171" i="62" s="1"/>
  <c r="C171" i="60"/>
  <c r="C176" i="60"/>
  <c r="E176" i="60" s="1"/>
  <c r="G176" i="60" s="1"/>
  <c r="C176" i="61" s="1"/>
  <c r="E176" i="61" s="1"/>
  <c r="G176" i="61" s="1"/>
  <c r="C176" i="62" s="1"/>
  <c r="E176" i="62" s="1"/>
  <c r="G176" i="62" s="1"/>
  <c r="C176" i="63" s="1"/>
  <c r="E182" i="60"/>
  <c r="G182" i="60" s="1"/>
  <c r="C182" i="61" s="1"/>
  <c r="E182" i="61" s="1"/>
  <c r="G182" i="61" s="1"/>
  <c r="C182" i="62" s="1"/>
  <c r="E182" i="62" s="1"/>
  <c r="G182" i="62" s="1"/>
  <c r="C182" i="63" s="1"/>
  <c r="C182" i="60"/>
  <c r="C59" i="60"/>
  <c r="E59" i="60" s="1"/>
  <c r="G59" i="60" s="1"/>
  <c r="C59" i="61" s="1"/>
  <c r="E59" i="61" s="1"/>
  <c r="G59" i="61" s="1"/>
  <c r="C59" i="62" s="1"/>
  <c r="E59" i="62" s="1"/>
  <c r="G59" i="62" s="1"/>
  <c r="C59" i="63" s="1"/>
  <c r="E207" i="60"/>
  <c r="G207" i="60" s="1"/>
  <c r="C207" i="61" s="1"/>
  <c r="E207" i="61" s="1"/>
  <c r="G207" i="61" s="1"/>
  <c r="C207" i="62" s="1"/>
  <c r="C207" i="60"/>
  <c r="C139" i="60"/>
  <c r="E139" i="60" s="1"/>
  <c r="G139" i="60" s="1"/>
  <c r="C139" i="61" s="1"/>
  <c r="E139" i="61" s="1"/>
  <c r="G139" i="61" s="1"/>
  <c r="C139" i="62" s="1"/>
  <c r="E139" i="62" s="1"/>
  <c r="G139" i="62" s="1"/>
  <c r="C139" i="63" s="1"/>
  <c r="E193" i="60"/>
  <c r="G193" i="60" s="1"/>
  <c r="C193" i="61" s="1"/>
  <c r="E193" i="61" s="1"/>
  <c r="G193" i="61" s="1"/>
  <c r="C193" i="62" s="1"/>
  <c r="E193" i="62" s="1"/>
  <c r="G193" i="62" s="1"/>
  <c r="C193" i="63" s="1"/>
  <c r="E193" i="63" s="1"/>
  <c r="G193" i="63" s="1"/>
  <c r="C193" i="64" s="1"/>
  <c r="C193" i="60"/>
  <c r="C118" i="60"/>
  <c r="E118" i="60" s="1"/>
  <c r="G118" i="60" s="1"/>
  <c r="C118" i="61" s="1"/>
  <c r="E118" i="61" s="1"/>
  <c r="G118" i="61" s="1"/>
  <c r="C118" i="62" s="1"/>
  <c r="E118" i="62" s="1"/>
  <c r="G118" i="62" s="1"/>
  <c r="C118" i="63" s="1"/>
  <c r="E125" i="60"/>
  <c r="G125" i="60" s="1"/>
  <c r="C125" i="61" s="1"/>
  <c r="E125" i="61" s="1"/>
  <c r="G125" i="61" s="1"/>
  <c r="C125" i="62" s="1"/>
  <c r="C125" i="60"/>
  <c r="C155" i="60"/>
  <c r="E155" i="60" s="1"/>
  <c r="G155" i="60" s="1"/>
  <c r="C155" i="61" s="1"/>
  <c r="E155" i="61" s="1"/>
  <c r="G155" i="61" s="1"/>
  <c r="C155" i="62" s="1"/>
  <c r="E155" i="62" s="1"/>
  <c r="G155" i="62" s="1"/>
  <c r="C155" i="63" s="1"/>
  <c r="E156" i="60"/>
  <c r="G156" i="60" s="1"/>
  <c r="C156" i="61" s="1"/>
  <c r="E156" i="61" s="1"/>
  <c r="G156" i="61" s="1"/>
  <c r="C156" i="62" s="1"/>
  <c r="E156" i="62" s="1"/>
  <c r="G156" i="62" s="1"/>
  <c r="C156" i="63" s="1"/>
  <c r="E156" i="63" s="1"/>
  <c r="G156" i="63" s="1"/>
  <c r="C156" i="64" s="1"/>
  <c r="C156" i="60"/>
  <c r="C10" i="60"/>
  <c r="E10" i="60" s="1"/>
  <c r="G10" i="60" s="1"/>
  <c r="C10" i="61" s="1"/>
  <c r="E10" i="61" s="1"/>
  <c r="G10" i="61" s="1"/>
  <c r="C10" i="62" s="1"/>
  <c r="E10" i="62" s="1"/>
  <c r="G10" i="62" s="1"/>
  <c r="C10" i="63" s="1"/>
  <c r="E137" i="60"/>
  <c r="G137" i="60" s="1"/>
  <c r="C137" i="61" s="1"/>
  <c r="E137" i="61" s="1"/>
  <c r="G137" i="61" s="1"/>
  <c r="C137" i="62" s="1"/>
  <c r="C137" i="60"/>
  <c r="C149" i="60"/>
  <c r="E149" i="60" s="1"/>
  <c r="G149" i="60" s="1"/>
  <c r="C149" i="61" s="1"/>
  <c r="E149" i="61" s="1"/>
  <c r="G149" i="61" s="1"/>
  <c r="C149" i="62" s="1"/>
  <c r="E149" i="62" s="1"/>
  <c r="G149" i="62" s="1"/>
  <c r="C149" i="63" s="1"/>
  <c r="E58" i="60"/>
  <c r="G58" i="60" s="1"/>
  <c r="C58" i="61" s="1"/>
  <c r="E58" i="61" s="1"/>
  <c r="G58" i="61" s="1"/>
  <c r="C58" i="62" s="1"/>
  <c r="E58" i="62" s="1"/>
  <c r="G58" i="62" s="1"/>
  <c r="C58" i="63" s="1"/>
  <c r="C58" i="60"/>
  <c r="C133" i="60"/>
  <c r="E133" i="60" s="1"/>
  <c r="G133" i="60" s="1"/>
  <c r="C133" i="61" s="1"/>
  <c r="E133" i="61" s="1"/>
  <c r="G133" i="61" s="1"/>
  <c r="C133" i="62" s="1"/>
  <c r="E133" i="62" s="1"/>
  <c r="G133" i="62" s="1"/>
  <c r="C133" i="63" s="1"/>
  <c r="E18" i="60"/>
  <c r="G18" i="60" s="1"/>
  <c r="C18" i="61" s="1"/>
  <c r="E18" i="61" s="1"/>
  <c r="G18" i="61" s="1"/>
  <c r="C18" i="62" s="1"/>
  <c r="C18" i="60"/>
  <c r="C173" i="60"/>
  <c r="E173" i="60" s="1"/>
  <c r="G173" i="60" s="1"/>
  <c r="C173" i="61" s="1"/>
  <c r="E173" i="61" s="1"/>
  <c r="G173" i="61" s="1"/>
  <c r="C173" i="62" s="1"/>
  <c r="E173" i="62" s="1"/>
  <c r="G173" i="62" s="1"/>
  <c r="C173" i="63" s="1"/>
  <c r="E69" i="60"/>
  <c r="G69" i="60" s="1"/>
  <c r="C69" i="61" s="1"/>
  <c r="E69" i="61" s="1"/>
  <c r="G69" i="61" s="1"/>
  <c r="C69" i="62" s="1"/>
  <c r="E69" i="62" s="1"/>
  <c r="G69" i="62" s="1"/>
  <c r="C69" i="63" s="1"/>
  <c r="C69" i="60"/>
  <c r="C114" i="60"/>
  <c r="E114" i="60" s="1"/>
  <c r="G114" i="60" s="1"/>
  <c r="C114" i="61" s="1"/>
  <c r="E114" i="61" s="1"/>
  <c r="G114" i="61" s="1"/>
  <c r="C114" i="62" s="1"/>
  <c r="E114" i="62" s="1"/>
  <c r="G114" i="62" s="1"/>
  <c r="C114" i="63" s="1"/>
  <c r="E28" i="60"/>
  <c r="G28" i="60" s="1"/>
  <c r="C28" i="61" s="1"/>
  <c r="E28" i="61" s="1"/>
  <c r="G28" i="61" s="1"/>
  <c r="C28" i="62" s="1"/>
  <c r="C28" i="60"/>
  <c r="C147" i="60"/>
  <c r="E147" i="60" s="1"/>
  <c r="G147" i="60" s="1"/>
  <c r="C147" i="61" s="1"/>
  <c r="E147" i="61" s="1"/>
  <c r="G147" i="61" s="1"/>
  <c r="C147" i="62" s="1"/>
  <c r="E147" i="62" s="1"/>
  <c r="G147" i="62" s="1"/>
  <c r="C147" i="63" s="1"/>
  <c r="E136" i="60"/>
  <c r="G136" i="60" s="1"/>
  <c r="C136" i="61" s="1"/>
  <c r="E136" i="61" s="1"/>
  <c r="G136" i="61" s="1"/>
  <c r="C136" i="62" s="1"/>
  <c r="E136" i="62" s="1"/>
  <c r="G136" i="62" s="1"/>
  <c r="C136" i="63" s="1"/>
  <c r="C136" i="60"/>
  <c r="C129" i="60"/>
  <c r="E129" i="60" s="1"/>
  <c r="G129" i="60" s="1"/>
  <c r="C129" i="61" s="1"/>
  <c r="E129" i="61" s="1"/>
  <c r="G129" i="61" s="1"/>
  <c r="C129" i="62" s="1"/>
  <c r="E129" i="62" s="1"/>
  <c r="G129" i="62" s="1"/>
  <c r="C129" i="63" s="1"/>
  <c r="E174" i="60"/>
  <c r="G174" i="60" s="1"/>
  <c r="C174" i="61" s="1"/>
  <c r="E174" i="61" s="1"/>
  <c r="G174" i="61" s="1"/>
  <c r="C174" i="62" s="1"/>
  <c r="C174" i="60"/>
  <c r="C160" i="60"/>
  <c r="E160" i="60" s="1"/>
  <c r="G160" i="60" s="1"/>
  <c r="C160" i="61" s="1"/>
  <c r="E160" i="61" s="1"/>
  <c r="G160" i="61" s="1"/>
  <c r="C160" i="62" s="1"/>
  <c r="E160" i="62" s="1"/>
  <c r="G160" i="62" s="1"/>
  <c r="C160" i="63" s="1"/>
  <c r="E163" i="60"/>
  <c r="G163" i="60" s="1"/>
  <c r="C163" i="61" s="1"/>
  <c r="E163" i="61" s="1"/>
  <c r="G163" i="61" s="1"/>
  <c r="C163" i="62" s="1"/>
  <c r="E163" i="62" s="1"/>
  <c r="G163" i="62" s="1"/>
  <c r="C163" i="63" s="1"/>
  <c r="C163" i="60"/>
  <c r="C189" i="60"/>
  <c r="E189" i="60" s="1"/>
  <c r="G189" i="60" s="1"/>
  <c r="C189" i="61" s="1"/>
  <c r="E189" i="61" s="1"/>
  <c r="G189" i="61" s="1"/>
  <c r="C189" i="62" s="1"/>
  <c r="E189" i="62" s="1"/>
  <c r="G189" i="62" s="1"/>
  <c r="C189" i="63" s="1"/>
  <c r="E166" i="60"/>
  <c r="G166" i="60" s="1"/>
  <c r="C166" i="61" s="1"/>
  <c r="E166" i="61" s="1"/>
  <c r="G166" i="61" s="1"/>
  <c r="C166" i="62" s="1"/>
  <c r="C166" i="60"/>
  <c r="C134" i="60"/>
  <c r="E134" i="60" s="1"/>
  <c r="G134" i="60" s="1"/>
  <c r="C134" i="61" s="1"/>
  <c r="E134" i="61" s="1"/>
  <c r="G134" i="61" s="1"/>
  <c r="C134" i="62" s="1"/>
  <c r="E134" i="62" s="1"/>
  <c r="G134" i="62" s="1"/>
  <c r="C134" i="63" s="1"/>
  <c r="E124" i="56"/>
  <c r="G124" i="56" s="1"/>
  <c r="C124" i="56"/>
  <c r="C142" i="60"/>
  <c r="E142" i="60" s="1"/>
  <c r="G142" i="60" s="1"/>
  <c r="C142" i="61" s="1"/>
  <c r="E142" i="61" s="1"/>
  <c r="G142" i="61" s="1"/>
  <c r="C142" i="62" s="1"/>
  <c r="E142" i="62" s="1"/>
  <c r="G142" i="62" s="1"/>
  <c r="C142" i="63" s="1"/>
  <c r="E142" i="63" s="1"/>
  <c r="G142" i="63" s="1"/>
  <c r="C142" i="64" s="1"/>
  <c r="E209" i="60"/>
  <c r="G209" i="60" s="1"/>
  <c r="C209" i="61" s="1"/>
  <c r="E209" i="61" s="1"/>
  <c r="G209" i="61" s="1"/>
  <c r="C209" i="62" s="1"/>
  <c r="C209" i="60"/>
  <c r="C177" i="60"/>
  <c r="E177" i="60" s="1"/>
  <c r="G177" i="60" s="1"/>
  <c r="C177" i="61" s="1"/>
  <c r="E177" i="61" s="1"/>
  <c r="G177" i="61" s="1"/>
  <c r="C177" i="62" s="1"/>
  <c r="E177" i="62" s="1"/>
  <c r="G177" i="62" s="1"/>
  <c r="C177" i="63" s="1"/>
  <c r="E210" i="60"/>
  <c r="G210" i="60" s="1"/>
  <c r="C210" i="61" s="1"/>
  <c r="E210" i="61" s="1"/>
  <c r="G210" i="61" s="1"/>
  <c r="C210" i="62" s="1"/>
  <c r="E210" i="62" s="1"/>
  <c r="G210" i="62" s="1"/>
  <c r="C210" i="63" s="1"/>
  <c r="C210" i="60"/>
  <c r="C197" i="60"/>
  <c r="E197" i="60" s="1"/>
  <c r="G197" i="60" s="1"/>
  <c r="C197" i="61" s="1"/>
  <c r="E197" i="61" s="1"/>
  <c r="G197" i="61" s="1"/>
  <c r="C197" i="62" s="1"/>
  <c r="E197" i="62" s="1"/>
  <c r="G197" i="62" s="1"/>
  <c r="C197" i="63" s="1"/>
  <c r="E185" i="60"/>
  <c r="G185" i="60" s="1"/>
  <c r="C185" i="61" s="1"/>
  <c r="E185" i="61" s="1"/>
  <c r="G185" i="61" s="1"/>
  <c r="C185" i="62" s="1"/>
  <c r="E185" i="62" s="1"/>
  <c r="G185" i="62" s="1"/>
  <c r="C185" i="63" s="1"/>
  <c r="C185" i="60"/>
  <c r="C135" i="60"/>
  <c r="E135" i="60" s="1"/>
  <c r="G135" i="60" s="1"/>
  <c r="C135" i="61" s="1"/>
  <c r="E135" i="61" s="1"/>
  <c r="G135" i="61" s="1"/>
  <c r="C135" i="62" s="1"/>
  <c r="E135" i="62" s="1"/>
  <c r="G135" i="62" s="1"/>
  <c r="C135" i="63" s="1"/>
  <c r="E130" i="60"/>
  <c r="G130" i="60" s="1"/>
  <c r="C130" i="61" s="1"/>
  <c r="E130" i="61" s="1"/>
  <c r="G130" i="61" s="1"/>
  <c r="C130" i="62" s="1"/>
  <c r="E130" i="62" s="1"/>
  <c r="G130" i="62" s="1"/>
  <c r="C130" i="63" s="1"/>
  <c r="C130" i="60"/>
  <c r="C165" i="60"/>
  <c r="E165" i="60" s="1"/>
  <c r="G165" i="60" s="1"/>
  <c r="C165" i="61" s="1"/>
  <c r="E165" i="61" s="1"/>
  <c r="G165" i="61" s="1"/>
  <c r="C165" i="62" s="1"/>
  <c r="E165" i="62" s="1"/>
  <c r="G165" i="62" s="1"/>
  <c r="C165" i="63" s="1"/>
  <c r="E111" i="60"/>
  <c r="G111" i="60" s="1"/>
  <c r="C111" i="61" s="1"/>
  <c r="E111" i="61" s="1"/>
  <c r="G111" i="61" s="1"/>
  <c r="C111" i="62" s="1"/>
  <c r="E111" i="62" s="1"/>
  <c r="G111" i="62" s="1"/>
  <c r="C111" i="63" s="1"/>
  <c r="C111" i="60"/>
  <c r="C110" i="60"/>
  <c r="E110" i="60" s="1"/>
  <c r="G110" i="60" s="1"/>
  <c r="C110" i="61" s="1"/>
  <c r="E110" i="61" s="1"/>
  <c r="G110" i="61" s="1"/>
  <c r="C110" i="62" s="1"/>
  <c r="E110" i="62" s="1"/>
  <c r="G110" i="62" s="1"/>
  <c r="C110" i="63" s="1"/>
  <c r="E8" i="60"/>
  <c r="G8" i="60" s="1"/>
  <c r="C8" i="61" s="1"/>
  <c r="E8" i="61" s="1"/>
  <c r="G8" i="61" s="1"/>
  <c r="C8" i="62" s="1"/>
  <c r="C8" i="60"/>
  <c r="C120" i="60"/>
  <c r="E120" i="60" s="1"/>
  <c r="G120" i="60" s="1"/>
  <c r="C120" i="61" s="1"/>
  <c r="E120" i="61" s="1"/>
  <c r="G120" i="61" s="1"/>
  <c r="C120" i="62" s="1"/>
  <c r="E120" i="62" s="1"/>
  <c r="G120" i="62" s="1"/>
  <c r="C120" i="63" s="1"/>
  <c r="E144" i="60"/>
  <c r="G144" i="60" s="1"/>
  <c r="C144" i="61" s="1"/>
  <c r="E144" i="61" s="1"/>
  <c r="G144" i="61" s="1"/>
  <c r="C144" i="62" s="1"/>
  <c r="C144" i="60"/>
  <c r="C100" i="60"/>
  <c r="E100" i="60" s="1"/>
  <c r="G100" i="60" s="1"/>
  <c r="C100" i="61" s="1"/>
  <c r="E100" i="61" s="1"/>
  <c r="G100" i="61" s="1"/>
  <c r="C100" i="62" s="1"/>
  <c r="E100" i="62" s="1"/>
  <c r="G100" i="62" s="1"/>
  <c r="C100" i="63" s="1"/>
  <c r="E128" i="60"/>
  <c r="G128" i="60" s="1"/>
  <c r="C128" i="61" s="1"/>
  <c r="E128" i="61" s="1"/>
  <c r="G128" i="61" s="1"/>
  <c r="C128" i="62" s="1"/>
  <c r="E128" i="62" s="1"/>
  <c r="G128" i="62" s="1"/>
  <c r="C128" i="63" s="1"/>
  <c r="C128" i="60"/>
  <c r="C84" i="60"/>
  <c r="E84" i="60" s="1"/>
  <c r="G84" i="60" s="1"/>
  <c r="C84" i="61" s="1"/>
  <c r="E84" i="61" s="1"/>
  <c r="G84" i="61" s="1"/>
  <c r="C84" i="62" s="1"/>
  <c r="E84" i="62" s="1"/>
  <c r="G84" i="62" s="1"/>
  <c r="C84" i="63" s="1"/>
  <c r="E7" i="60"/>
  <c r="G7" i="60" s="1"/>
  <c r="C7" i="61" s="1"/>
  <c r="E7" i="61" s="1"/>
  <c r="G7" i="61" s="1"/>
  <c r="C7" i="62" s="1"/>
  <c r="E7" i="62" s="1"/>
  <c r="G7" i="62" s="1"/>
  <c r="C7" i="63" s="1"/>
  <c r="C7" i="60"/>
  <c r="C169" i="60"/>
  <c r="E169" i="60" s="1"/>
  <c r="G169" i="60" s="1"/>
  <c r="C169" i="61" s="1"/>
  <c r="E169" i="61" s="1"/>
  <c r="G169" i="61" s="1"/>
  <c r="C169" i="62" s="1"/>
  <c r="E169" i="62" s="1"/>
  <c r="G169" i="62" s="1"/>
  <c r="C169" i="63" s="1"/>
  <c r="C33" i="60"/>
  <c r="E33" i="60" s="1"/>
  <c r="G33" i="60" s="1"/>
  <c r="C33" i="61" s="1"/>
  <c r="E33" i="61" s="1"/>
  <c r="G33" i="61" s="1"/>
  <c r="C33" i="62" s="1"/>
  <c r="E33" i="62" s="1"/>
  <c r="G33" i="62" s="1"/>
  <c r="C33" i="63" s="1"/>
  <c r="C127" i="60"/>
  <c r="E127" i="60" s="1"/>
  <c r="G127" i="60" s="1"/>
  <c r="C127" i="61" s="1"/>
  <c r="E127" i="61" s="1"/>
  <c r="G127" i="61" s="1"/>
  <c r="C127" i="62" s="1"/>
  <c r="E127" i="62" s="1"/>
  <c r="G127" i="62" s="1"/>
  <c r="C127" i="63" s="1"/>
  <c r="C32" i="60"/>
  <c r="E32" i="60" s="1"/>
  <c r="G32" i="60" s="1"/>
  <c r="C32" i="61" s="1"/>
  <c r="E32" i="61" s="1"/>
  <c r="G32" i="61" s="1"/>
  <c r="C32" i="62" s="1"/>
  <c r="E32" i="62" s="1"/>
  <c r="G32" i="62" s="1"/>
  <c r="C32" i="63" s="1"/>
  <c r="C76" i="60"/>
  <c r="E76" i="60" s="1"/>
  <c r="G76" i="60" s="1"/>
  <c r="C76" i="61" s="1"/>
  <c r="E76" i="61" s="1"/>
  <c r="G76" i="61" s="1"/>
  <c r="C76" i="62" s="1"/>
  <c r="E76" i="62" s="1"/>
  <c r="G76" i="62" s="1"/>
  <c r="C76" i="63" s="1"/>
  <c r="C75" i="60"/>
  <c r="E75" i="60" s="1"/>
  <c r="G75" i="60" s="1"/>
  <c r="C75" i="61" s="1"/>
  <c r="E75" i="61" s="1"/>
  <c r="G75" i="61" s="1"/>
  <c r="C75" i="62" s="1"/>
  <c r="E75" i="62" s="1"/>
  <c r="G75" i="62" s="1"/>
  <c r="C75" i="63" s="1"/>
  <c r="C57" i="58"/>
  <c r="E57" i="58" s="1"/>
  <c r="G57" i="58" s="1"/>
  <c r="C57" i="59" s="1"/>
  <c r="E57" i="59" s="1"/>
  <c r="G57" i="59" s="1"/>
  <c r="C138" i="60"/>
  <c r="E138" i="60" s="1"/>
  <c r="G138" i="60" s="1"/>
  <c r="C138" i="61" s="1"/>
  <c r="E138" i="61" s="1"/>
  <c r="G138" i="61" s="1"/>
  <c r="C138" i="62" s="1"/>
  <c r="E138" i="62" s="1"/>
  <c r="G138" i="62" s="1"/>
  <c r="C138" i="63" s="1"/>
  <c r="C15" i="60"/>
  <c r="E15" i="60" s="1"/>
  <c r="G15" i="60" s="1"/>
  <c r="C15" i="61" s="1"/>
  <c r="E15" i="61" s="1"/>
  <c r="G15" i="61" s="1"/>
  <c r="C15" i="62" s="1"/>
  <c r="E15" i="62" s="1"/>
  <c r="G15" i="62" s="1"/>
  <c r="C15" i="63" s="1"/>
  <c r="C89" i="60"/>
  <c r="E89" i="60" s="1"/>
  <c r="G89" i="60" s="1"/>
  <c r="C89" i="61" s="1"/>
  <c r="E89" i="61" s="1"/>
  <c r="G89" i="61" s="1"/>
  <c r="C89" i="62" s="1"/>
  <c r="E89" i="62" s="1"/>
  <c r="G89" i="62" s="1"/>
  <c r="C89" i="63" s="1"/>
  <c r="C27" i="60"/>
  <c r="E27" i="60" s="1"/>
  <c r="G27" i="60" s="1"/>
  <c r="C27" i="61" s="1"/>
  <c r="E27" i="61" s="1"/>
  <c r="G27" i="61" s="1"/>
  <c r="C27" i="62" s="1"/>
  <c r="C26" i="56"/>
  <c r="E26" i="56" s="1"/>
  <c r="G26" i="56" s="1"/>
  <c r="C26" i="57" s="1"/>
  <c r="E26" i="57" s="1"/>
  <c r="G26" i="57" s="1"/>
  <c r="C26" i="58" s="1"/>
  <c r="E26" i="58" s="1"/>
  <c r="G26" i="58" s="1"/>
  <c r="C26" i="59" s="1"/>
  <c r="E26" i="59" s="1"/>
  <c r="G26" i="59" s="1"/>
  <c r="C199" i="60"/>
  <c r="E199" i="60" s="1"/>
  <c r="G199" i="60" s="1"/>
  <c r="C199" i="61" s="1"/>
  <c r="E199" i="61" s="1"/>
  <c r="G199" i="61" s="1"/>
  <c r="C199" i="62" s="1"/>
  <c r="E199" i="62" s="1"/>
  <c r="G199" i="62" s="1"/>
  <c r="C199" i="63" s="1"/>
  <c r="E199" i="63" s="1"/>
  <c r="G199" i="63" s="1"/>
  <c r="C199" i="64" s="1"/>
  <c r="C198" i="58"/>
  <c r="E198" i="58" s="1"/>
  <c r="G198" i="58" s="1"/>
  <c r="C198" i="59" s="1"/>
  <c r="E198" i="59" s="1"/>
  <c r="G198" i="59" s="1"/>
  <c r="E168" i="57"/>
  <c r="G168" i="57" s="1"/>
  <c r="C168" i="57"/>
  <c r="C150" i="56"/>
  <c r="E150" i="56" s="1"/>
  <c r="G150" i="56" s="1"/>
  <c r="C107" i="60"/>
  <c r="E107" i="60" s="1"/>
  <c r="G107" i="60" s="1"/>
  <c r="C107" i="61" s="1"/>
  <c r="E107" i="61" s="1"/>
  <c r="G107" i="61" s="1"/>
  <c r="C107" i="62" s="1"/>
  <c r="E107" i="62" s="1"/>
  <c r="G107" i="62" s="1"/>
  <c r="C107" i="63" s="1"/>
  <c r="E107" i="63" s="1"/>
  <c r="G107" i="63" s="1"/>
  <c r="C107" i="64" s="1"/>
  <c r="E107" i="64" s="1"/>
  <c r="G107" i="64" s="1"/>
  <c r="C54" i="60"/>
  <c r="E54" i="60" s="1"/>
  <c r="G54" i="60" s="1"/>
  <c r="C54" i="61" s="1"/>
  <c r="E54" i="61" s="1"/>
  <c r="G54" i="61" s="1"/>
  <c r="C54" i="62" s="1"/>
  <c r="E54" i="62" s="1"/>
  <c r="G54" i="62" s="1"/>
  <c r="C54" i="63" s="1"/>
  <c r="E54" i="63" s="1"/>
  <c r="G54" i="63" s="1"/>
  <c r="C54" i="64" s="1"/>
  <c r="E54" i="64" s="1"/>
  <c r="G54" i="64" s="1"/>
  <c r="C179" i="56"/>
  <c r="E179" i="56" s="1"/>
  <c r="G179" i="56" s="1"/>
  <c r="C167" i="60"/>
  <c r="E167" i="60" s="1"/>
  <c r="G167" i="60" s="1"/>
  <c r="C167" i="61" s="1"/>
  <c r="E167" i="61" s="1"/>
  <c r="G167" i="61" s="1"/>
  <c r="C167" i="62" s="1"/>
  <c r="E167" i="62" s="1"/>
  <c r="G167" i="62" s="1"/>
  <c r="C167" i="63" s="1"/>
  <c r="C97" i="55"/>
  <c r="E97" i="55" s="1"/>
  <c r="G97" i="55" s="1"/>
  <c r="C86" i="58"/>
  <c r="E86" i="58" s="1"/>
  <c r="G86" i="58" s="1"/>
  <c r="C86" i="59" s="1"/>
  <c r="E86" i="59" s="1"/>
  <c r="G86" i="59" s="1"/>
  <c r="C94" i="60"/>
  <c r="E94" i="60" s="1"/>
  <c r="G94" i="60" s="1"/>
  <c r="C94" i="61" s="1"/>
  <c r="E94" i="61" s="1"/>
  <c r="G94" i="61" s="1"/>
  <c r="C94" i="62" s="1"/>
  <c r="E94" i="62" s="1"/>
  <c r="G94" i="62" s="1"/>
  <c r="C94" i="63" s="1"/>
  <c r="C81" i="56"/>
  <c r="E81" i="56" s="1"/>
  <c r="G81" i="56" s="1"/>
  <c r="C53" i="58"/>
  <c r="E53" i="58" s="1"/>
  <c r="G53" i="58" s="1"/>
  <c r="C53" i="59" s="1"/>
  <c r="E53" i="59" s="1"/>
  <c r="G53" i="59" s="1"/>
  <c r="C31" i="58"/>
  <c r="E31" i="58" s="1"/>
  <c r="G31" i="58" s="1"/>
  <c r="C31" i="59" s="1"/>
  <c r="E31" i="59" s="1"/>
  <c r="G31" i="59" s="1"/>
  <c r="C14" i="55"/>
  <c r="E14" i="55" s="1"/>
  <c r="G14" i="55" s="1"/>
  <c r="C74" i="55"/>
  <c r="E74" i="55" s="1"/>
  <c r="G74" i="55" s="1"/>
  <c r="C183" i="60"/>
  <c r="E183" i="60" s="1"/>
  <c r="G183" i="60" s="1"/>
  <c r="C183" i="61" s="1"/>
  <c r="E183" i="61" s="1"/>
  <c r="G183" i="61" s="1"/>
  <c r="C183" i="62" s="1"/>
  <c r="E183" i="62" s="1"/>
  <c r="G183" i="62" s="1"/>
  <c r="C183" i="63" s="1"/>
  <c r="C184" i="60"/>
  <c r="E184" i="60" s="1"/>
  <c r="G184" i="60" s="1"/>
  <c r="C184" i="61" s="1"/>
  <c r="E184" i="61" s="1"/>
  <c r="G184" i="61" s="1"/>
  <c r="C184" i="62" s="1"/>
  <c r="E184" i="62" s="1"/>
  <c r="G184" i="62" s="1"/>
  <c r="C184" i="63" s="1"/>
  <c r="C181" i="60"/>
  <c r="E181" i="60" s="1"/>
  <c r="G181" i="60" s="1"/>
  <c r="C181" i="61" s="1"/>
  <c r="E181" i="61" s="1"/>
  <c r="G181" i="61" s="1"/>
  <c r="C181" i="62" s="1"/>
  <c r="E181" i="62" s="1"/>
  <c r="G181" i="62" s="1"/>
  <c r="C181" i="63" s="1"/>
  <c r="C102" i="56"/>
  <c r="E102" i="56" s="1"/>
  <c r="G102" i="56" s="1"/>
  <c r="C85" i="57"/>
  <c r="E85" i="57" s="1"/>
  <c r="G85" i="57" s="1"/>
  <c r="C70" i="55"/>
  <c r="E70" i="55" s="1"/>
  <c r="G70" i="55" s="1"/>
  <c r="C66" i="56"/>
  <c r="E66" i="56" s="1"/>
  <c r="G66" i="56" s="1"/>
  <c r="C61" i="56"/>
  <c r="E61" i="56" s="1"/>
  <c r="G61" i="56" s="1"/>
  <c r="C51" i="60"/>
  <c r="E51" i="60" s="1"/>
  <c r="G51" i="60" s="1"/>
  <c r="C51" i="61" s="1"/>
  <c r="E51" i="61" s="1"/>
  <c r="G51" i="61" s="1"/>
  <c r="C51" i="62" s="1"/>
  <c r="E51" i="62" s="1"/>
  <c r="G51" i="62" s="1"/>
  <c r="C51" i="63" s="1"/>
  <c r="C49" i="60"/>
  <c r="E49" i="60" s="1"/>
  <c r="G49" i="60" s="1"/>
  <c r="C49" i="61" s="1"/>
  <c r="E49" i="61" s="1"/>
  <c r="G49" i="61" s="1"/>
  <c r="C49" i="62" s="1"/>
  <c r="E49" i="62" s="1"/>
  <c r="G49" i="62" s="1"/>
  <c r="C49" i="63" s="1"/>
  <c r="C29" i="55"/>
  <c r="E29" i="55" s="1"/>
  <c r="G29" i="55" s="1"/>
  <c r="C24" i="57"/>
  <c r="E24" i="57" s="1"/>
  <c r="G24" i="57" s="1"/>
  <c r="C23" i="56"/>
  <c r="E23" i="56" s="1"/>
  <c r="G23" i="56" s="1"/>
  <c r="C23" i="57" s="1"/>
  <c r="E23" i="57" s="1"/>
  <c r="G23" i="57" s="1"/>
  <c r="C23" i="58" s="1"/>
  <c r="E23" i="58" s="1"/>
  <c r="G23" i="58" s="1"/>
  <c r="C23" i="59" s="1"/>
  <c r="E23" i="59" s="1"/>
  <c r="G23" i="59" s="1"/>
  <c r="C6" i="55"/>
  <c r="E6" i="55" s="1"/>
  <c r="G6" i="55" s="1"/>
  <c r="E67" i="56"/>
  <c r="G67" i="56" s="1"/>
  <c r="C67" i="57" s="1"/>
  <c r="E39" i="55"/>
  <c r="G39" i="55" s="1"/>
  <c r="C39" i="56" s="1"/>
  <c r="E71" i="55"/>
  <c r="G71" i="55" s="1"/>
  <c r="C71" i="56" s="1"/>
  <c r="E17" i="55"/>
  <c r="G17" i="55" s="1"/>
  <c r="C17" i="56" s="1"/>
  <c r="E164" i="56"/>
  <c r="G164" i="56" s="1"/>
  <c r="C164" i="57" s="1"/>
  <c r="E44" i="56"/>
  <c r="G44" i="56" s="1"/>
  <c r="C44" i="57" s="1"/>
  <c r="E62" i="55"/>
  <c r="G62" i="55" s="1"/>
  <c r="C62" i="56" s="1"/>
  <c r="E78" i="55"/>
  <c r="G78" i="55" s="1"/>
  <c r="C78" i="56" s="1"/>
  <c r="E82" i="55"/>
  <c r="G82" i="55" s="1"/>
  <c r="E43" i="56"/>
  <c r="G43" i="56" s="1"/>
  <c r="C43" i="57" s="1"/>
  <c r="E88" i="55"/>
  <c r="G88" i="55" s="1"/>
  <c r="C88" i="56" s="1"/>
  <c r="E40" i="55"/>
  <c r="G40" i="55" s="1"/>
  <c r="E152" i="56"/>
  <c r="G152" i="56" s="1"/>
  <c r="C152" i="57" s="1"/>
  <c r="E63" i="56"/>
  <c r="G63" i="56" s="1"/>
  <c r="C63" i="57" s="1"/>
  <c r="E151" i="55"/>
  <c r="G151" i="55" s="1"/>
  <c r="C151" i="56" s="1"/>
  <c r="E50" i="56"/>
  <c r="G50" i="56" s="1"/>
  <c r="C50" i="57" s="1"/>
  <c r="E22" i="55"/>
  <c r="G22" i="55" s="1"/>
  <c r="C22" i="56" s="1"/>
  <c r="E42" i="56"/>
  <c r="G42" i="56" s="1"/>
  <c r="E190" i="56"/>
  <c r="G190" i="56" s="1"/>
  <c r="C190" i="57" s="1"/>
  <c r="E77" i="55"/>
  <c r="G77" i="55" s="1"/>
  <c r="C77" i="56" s="1"/>
  <c r="E19" i="56"/>
  <c r="G19" i="56" s="1"/>
  <c r="C19" i="57" s="1"/>
  <c r="E48" i="55"/>
  <c r="G48" i="55" s="1"/>
  <c r="C48" i="56" s="1"/>
  <c r="E170" i="56"/>
  <c r="G170" i="56" s="1"/>
  <c r="C170" i="57" s="1"/>
  <c r="E12" i="56"/>
  <c r="G12" i="56" s="1"/>
  <c r="E36" i="56"/>
  <c r="G36" i="56" s="1"/>
  <c r="C36" i="57" s="1"/>
  <c r="E178" i="56"/>
  <c r="G178" i="56" s="1"/>
  <c r="C178" i="57" s="1"/>
  <c r="E73" i="55"/>
  <c r="G73" i="55" s="1"/>
  <c r="E106" i="55"/>
  <c r="G106" i="55" s="1"/>
  <c r="C106" i="56" s="1"/>
  <c r="E87" i="55"/>
  <c r="G87" i="55" s="1"/>
  <c r="E93" i="55"/>
  <c r="G93" i="55" s="1"/>
  <c r="E92" i="59"/>
  <c r="G92" i="59" s="1"/>
  <c r="E79" i="55"/>
  <c r="G79" i="55" s="1"/>
  <c r="C79" i="56" s="1"/>
  <c r="E55" i="59"/>
  <c r="G55" i="59" s="1"/>
  <c r="E47" i="55"/>
  <c r="G47" i="55" s="1"/>
  <c r="C47" i="56" s="1"/>
  <c r="E46" i="55"/>
  <c r="G46" i="55" s="1"/>
  <c r="E41" i="57"/>
  <c r="G41" i="57" s="1"/>
  <c r="E38" i="55"/>
  <c r="G38" i="55" s="1"/>
  <c r="E37" i="55"/>
  <c r="G37" i="55" s="1"/>
  <c r="E35" i="55"/>
  <c r="G35" i="55" s="1"/>
  <c r="C35" i="56" s="1"/>
  <c r="E34" i="55"/>
  <c r="G34" i="55" s="1"/>
  <c r="C34" i="56" s="1"/>
  <c r="E117" i="62"/>
  <c r="G117" i="62" s="1"/>
  <c r="C117" i="63" s="1"/>
  <c r="E175" i="62"/>
  <c r="G175" i="62" s="1"/>
  <c r="C175" i="63" s="1"/>
  <c r="E126" i="62"/>
  <c r="G126" i="62" s="1"/>
  <c r="C126" i="63" s="1"/>
  <c r="E7" i="63"/>
  <c r="G7" i="63" s="1"/>
  <c r="C7" i="64" s="1"/>
  <c r="E137" i="62"/>
  <c r="G137" i="62" s="1"/>
  <c r="C137" i="63" s="1"/>
  <c r="E156" i="64"/>
  <c r="G156" i="64" s="1"/>
  <c r="E158" i="62"/>
  <c r="G158" i="62" s="1"/>
  <c r="C158" i="63" s="1"/>
  <c r="E52" i="64"/>
  <c r="G52" i="64" s="1"/>
  <c r="E28" i="62"/>
  <c r="G28" i="62" s="1"/>
  <c r="C28" i="63" s="1"/>
  <c r="E192" i="62"/>
  <c r="G192" i="62" s="1"/>
  <c r="C192" i="63" s="1"/>
  <c r="E125" i="62"/>
  <c r="G125" i="62" s="1"/>
  <c r="C125" i="63" s="1"/>
  <c r="E171" i="62"/>
  <c r="G171" i="62" s="1"/>
  <c r="C171" i="63" s="1"/>
  <c r="E193" i="64"/>
  <c r="G193" i="64" s="1"/>
  <c r="E196" i="64"/>
  <c r="G196" i="64" s="1"/>
  <c r="E18" i="62"/>
  <c r="G18" i="62" s="1"/>
  <c r="C18" i="63" s="1"/>
  <c r="E91" i="62"/>
  <c r="G91" i="62" s="1"/>
  <c r="C91" i="63" s="1"/>
  <c r="E45" i="64"/>
  <c r="G45" i="64" s="1"/>
  <c r="E8" i="62"/>
  <c r="G8" i="62" s="1"/>
  <c r="C8" i="63" s="1"/>
  <c r="E131" i="62"/>
  <c r="G131" i="62" s="1"/>
  <c r="C131" i="63" s="1"/>
  <c r="E30" i="62"/>
  <c r="G30" i="62" s="1"/>
  <c r="C30" i="63" s="1"/>
  <c r="E161" i="62"/>
  <c r="G161" i="62" s="1"/>
  <c r="C161" i="63" s="1"/>
  <c r="E166" i="62"/>
  <c r="G166" i="62" s="1"/>
  <c r="C166" i="63" s="1"/>
  <c r="E56" i="62"/>
  <c r="G56" i="62" s="1"/>
  <c r="C56" i="63" s="1"/>
  <c r="E144" i="62"/>
  <c r="G144" i="62" s="1"/>
  <c r="C144" i="63" s="1"/>
  <c r="E83" i="62"/>
  <c r="G83" i="62" s="1"/>
  <c r="C83" i="63" s="1"/>
  <c r="E209" i="62"/>
  <c r="G209" i="62" s="1"/>
  <c r="C209" i="63" s="1"/>
  <c r="E174" i="62"/>
  <c r="G174" i="62" s="1"/>
  <c r="C174" i="63" s="1"/>
  <c r="E207" i="62"/>
  <c r="G207" i="62" s="1"/>
  <c r="C207" i="63" s="1"/>
  <c r="E145" i="62"/>
  <c r="G145" i="62" s="1"/>
  <c r="C145" i="63" s="1"/>
  <c r="E202" i="62"/>
  <c r="G202" i="62" s="1"/>
  <c r="C202" i="63" s="1"/>
  <c r="E141" i="62"/>
  <c r="G141" i="62" s="1"/>
  <c r="C141" i="63" s="1"/>
  <c r="C101" i="61" l="1"/>
  <c r="E101" i="61" s="1"/>
  <c r="G101" i="61" s="1"/>
  <c r="C101" i="62" s="1"/>
  <c r="E101" i="62" s="1"/>
  <c r="G101" i="62" s="1"/>
  <c r="C101" i="63" s="1"/>
  <c r="E101" i="63" s="1"/>
  <c r="G101" i="63" s="1"/>
  <c r="C101" i="64" s="1"/>
  <c r="E101" i="64" s="1"/>
  <c r="G101" i="64" s="1"/>
  <c r="E153" i="60"/>
  <c r="G153" i="60" s="1"/>
  <c r="C153" i="61" s="1"/>
  <c r="E153" i="61" s="1"/>
  <c r="G153" i="61" s="1"/>
  <c r="C153" i="62" s="1"/>
  <c r="E153" i="62" s="1"/>
  <c r="G153" i="62" s="1"/>
  <c r="C153" i="63" s="1"/>
  <c r="E153" i="63" s="1"/>
  <c r="G153" i="63" s="1"/>
  <c r="C153" i="64" s="1"/>
  <c r="E153" i="64" s="1"/>
  <c r="G153" i="64" s="1"/>
  <c r="C153" i="60"/>
  <c r="E124" i="57"/>
  <c r="G124" i="57" s="1"/>
  <c r="C124" i="57"/>
  <c r="C57" i="60"/>
  <c r="E57" i="60" s="1"/>
  <c r="G57" i="60" s="1"/>
  <c r="C57" i="61" s="1"/>
  <c r="E57" i="61" s="1"/>
  <c r="G57" i="61" s="1"/>
  <c r="C57" i="62" s="1"/>
  <c r="E57" i="62" s="1"/>
  <c r="G57" i="62" s="1"/>
  <c r="C57" i="63" s="1"/>
  <c r="E57" i="63" s="1"/>
  <c r="G57" i="63" s="1"/>
  <c r="C57" i="64" s="1"/>
  <c r="E57" i="64" s="1"/>
  <c r="G57" i="64" s="1"/>
  <c r="C57" i="65" s="1"/>
  <c r="E57" i="65" s="1"/>
  <c r="G57" i="65" s="1"/>
  <c r="C55" i="60"/>
  <c r="E55" i="60" s="1"/>
  <c r="G55" i="60" s="1"/>
  <c r="C55" i="61" s="1"/>
  <c r="E55" i="61" s="1"/>
  <c r="G55" i="61" s="1"/>
  <c r="C55" i="62" s="1"/>
  <c r="C82" i="56"/>
  <c r="E82" i="56" s="1"/>
  <c r="G82" i="56" s="1"/>
  <c r="C26" i="60"/>
  <c r="E26" i="60" s="1"/>
  <c r="G26" i="60" s="1"/>
  <c r="C26" i="61" s="1"/>
  <c r="E26" i="61" s="1"/>
  <c r="G26" i="61" s="1"/>
  <c r="C26" i="62" s="1"/>
  <c r="E26" i="62" s="1"/>
  <c r="G26" i="62" s="1"/>
  <c r="C26" i="63" s="1"/>
  <c r="C198" i="60"/>
  <c r="E198" i="60" s="1"/>
  <c r="G198" i="60" s="1"/>
  <c r="C198" i="61" s="1"/>
  <c r="E198" i="61" s="1"/>
  <c r="G198" i="61" s="1"/>
  <c r="C198" i="62" s="1"/>
  <c r="E198" i="62" s="1"/>
  <c r="G198" i="62" s="1"/>
  <c r="C198" i="63" s="1"/>
  <c r="E198" i="63" s="1"/>
  <c r="G198" i="63" s="1"/>
  <c r="C198" i="64" s="1"/>
  <c r="E198" i="64" s="1"/>
  <c r="G198" i="64" s="1"/>
  <c r="C87" i="56"/>
  <c r="E87" i="56" s="1"/>
  <c r="G87" i="56" s="1"/>
  <c r="C168" i="58"/>
  <c r="E168" i="58" s="1"/>
  <c r="G168" i="58" s="1"/>
  <c r="C168" i="59" s="1"/>
  <c r="E168" i="59" s="1"/>
  <c r="G168" i="59" s="1"/>
  <c r="C150" i="57"/>
  <c r="E150" i="57" s="1"/>
  <c r="G150" i="57" s="1"/>
  <c r="C179" i="57"/>
  <c r="E179" i="57" s="1"/>
  <c r="G179" i="57" s="1"/>
  <c r="C97" i="56"/>
  <c r="E97" i="56" s="1"/>
  <c r="G97" i="56" s="1"/>
  <c r="C86" i="60"/>
  <c r="E86" i="60" s="1"/>
  <c r="G86" i="60" s="1"/>
  <c r="C86" i="61" s="1"/>
  <c r="E86" i="61" s="1"/>
  <c r="G86" i="61" s="1"/>
  <c r="C86" i="62" s="1"/>
  <c r="E86" i="62" s="1"/>
  <c r="G86" i="62" s="1"/>
  <c r="C86" i="63" s="1"/>
  <c r="E86" i="63" s="1"/>
  <c r="G86" i="63" s="1"/>
  <c r="C86" i="64" s="1"/>
  <c r="E86" i="64" s="1"/>
  <c r="G86" i="64" s="1"/>
  <c r="C86" i="65" s="1"/>
  <c r="E86" i="65" s="1"/>
  <c r="G86" i="65" s="1"/>
  <c r="C81" i="57"/>
  <c r="E81" i="57" s="1"/>
  <c r="G81" i="57" s="1"/>
  <c r="C73" i="56"/>
  <c r="E73" i="56" s="1"/>
  <c r="G73" i="56" s="1"/>
  <c r="C53" i="60"/>
  <c r="E53" i="60" s="1"/>
  <c r="G53" i="60" s="1"/>
  <c r="C53" i="61" s="1"/>
  <c r="E53" i="61" s="1"/>
  <c r="G53" i="61" s="1"/>
  <c r="C53" i="62" s="1"/>
  <c r="E53" i="62" s="1"/>
  <c r="G53" i="62" s="1"/>
  <c r="C53" i="63" s="1"/>
  <c r="E53" i="63" s="1"/>
  <c r="G53" i="63" s="1"/>
  <c r="C53" i="64" s="1"/>
  <c r="E53" i="64" s="1"/>
  <c r="G53" i="64" s="1"/>
  <c r="C53" i="65" s="1"/>
  <c r="E53" i="65" s="1"/>
  <c r="G53" i="65" s="1"/>
  <c r="C42" i="57"/>
  <c r="E42" i="57" s="1"/>
  <c r="G42" i="57" s="1"/>
  <c r="C40" i="56"/>
  <c r="E40" i="56" s="1"/>
  <c r="G40" i="56" s="1"/>
  <c r="C31" i="60"/>
  <c r="E31" i="60" s="1"/>
  <c r="G31" i="60" s="1"/>
  <c r="C31" i="61" s="1"/>
  <c r="E31" i="61" s="1"/>
  <c r="G31" i="61" s="1"/>
  <c r="C31" i="62" s="1"/>
  <c r="E31" i="62" s="1"/>
  <c r="G31" i="62" s="1"/>
  <c r="C31" i="63" s="1"/>
  <c r="E31" i="63" s="1"/>
  <c r="G31" i="63" s="1"/>
  <c r="C31" i="64" s="1"/>
  <c r="E31" i="64" s="1"/>
  <c r="G31" i="64" s="1"/>
  <c r="C31" i="65" s="1"/>
  <c r="E31" i="65" s="1"/>
  <c r="G31" i="65" s="1"/>
  <c r="C14" i="56"/>
  <c r="E14" i="56" s="1"/>
  <c r="G14" i="56" s="1"/>
  <c r="C74" i="56"/>
  <c r="E74" i="56" s="1"/>
  <c r="G74" i="56" s="1"/>
  <c r="C74" i="57" s="1"/>
  <c r="E74" i="57" s="1"/>
  <c r="G74" i="57" s="1"/>
  <c r="C74" i="58" s="1"/>
  <c r="E74" i="58" s="1"/>
  <c r="G74" i="58" s="1"/>
  <c r="C74" i="59" s="1"/>
  <c r="E74" i="59" s="1"/>
  <c r="G74" i="59" s="1"/>
  <c r="C102" i="57"/>
  <c r="E102" i="57" s="1"/>
  <c r="G102" i="57" s="1"/>
  <c r="C85" i="58"/>
  <c r="E85" i="58" s="1"/>
  <c r="G85" i="58" s="1"/>
  <c r="C85" i="59" s="1"/>
  <c r="E85" i="59" s="1"/>
  <c r="G85" i="59" s="1"/>
  <c r="C93" i="56"/>
  <c r="E93" i="56" s="1"/>
  <c r="G93" i="56" s="1"/>
  <c r="C92" i="60"/>
  <c r="E92" i="60" s="1"/>
  <c r="G92" i="60" s="1"/>
  <c r="C92" i="61" s="1"/>
  <c r="E92" i="61" s="1"/>
  <c r="G92" i="61" s="1"/>
  <c r="C92" i="62" s="1"/>
  <c r="C70" i="56"/>
  <c r="E70" i="56" s="1"/>
  <c r="G70" i="56" s="1"/>
  <c r="C66" i="57"/>
  <c r="E66" i="57" s="1"/>
  <c r="G66" i="57" s="1"/>
  <c r="C61" i="57"/>
  <c r="E61" i="57" s="1"/>
  <c r="G61" i="57" s="1"/>
  <c r="C46" i="56"/>
  <c r="E46" i="56" s="1"/>
  <c r="G46" i="56" s="1"/>
  <c r="C41" i="58"/>
  <c r="E41" i="58" s="1"/>
  <c r="G41" i="58" s="1"/>
  <c r="C41" i="59" s="1"/>
  <c r="E41" i="59" s="1"/>
  <c r="G41" i="59" s="1"/>
  <c r="C38" i="56"/>
  <c r="E38" i="56" s="1"/>
  <c r="G38" i="56" s="1"/>
  <c r="C37" i="56"/>
  <c r="E37" i="56" s="1"/>
  <c r="G37" i="56" s="1"/>
  <c r="C29" i="56"/>
  <c r="E29" i="56" s="1"/>
  <c r="G29" i="56" s="1"/>
  <c r="C24" i="58"/>
  <c r="E24" i="58" s="1"/>
  <c r="G24" i="58" s="1"/>
  <c r="C24" i="59" s="1"/>
  <c r="E24" i="59" s="1"/>
  <c r="G24" i="59" s="1"/>
  <c r="C23" i="60"/>
  <c r="E23" i="60" s="1"/>
  <c r="G23" i="60" s="1"/>
  <c r="C23" i="61" s="1"/>
  <c r="E23" i="61" s="1"/>
  <c r="G23" i="61" s="1"/>
  <c r="C23" i="62" s="1"/>
  <c r="E23" i="62" s="1"/>
  <c r="G23" i="62" s="1"/>
  <c r="C23" i="63" s="1"/>
  <c r="C12" i="57"/>
  <c r="E12" i="57" s="1"/>
  <c r="G12" i="57" s="1"/>
  <c r="C6" i="56"/>
  <c r="E6" i="56" s="1"/>
  <c r="G6" i="56" s="1"/>
  <c r="E190" i="57"/>
  <c r="G190" i="57" s="1"/>
  <c r="E78" i="56"/>
  <c r="G78" i="56" s="1"/>
  <c r="C78" i="57" s="1"/>
  <c r="E36" i="57"/>
  <c r="G36" i="57" s="1"/>
  <c r="E50" i="57"/>
  <c r="G50" i="57" s="1"/>
  <c r="C50" i="58" s="1"/>
  <c r="E62" i="56"/>
  <c r="G62" i="56" s="1"/>
  <c r="C62" i="57" s="1"/>
  <c r="E43" i="57"/>
  <c r="G43" i="57" s="1"/>
  <c r="E77" i="56"/>
  <c r="G77" i="56" s="1"/>
  <c r="C77" i="57" s="1"/>
  <c r="E19" i="57"/>
  <c r="G19" i="57" s="1"/>
  <c r="E63" i="57"/>
  <c r="G63" i="57" s="1"/>
  <c r="E17" i="56"/>
  <c r="G17" i="56" s="1"/>
  <c r="C17" i="57" s="1"/>
  <c r="E152" i="57"/>
  <c r="G152" i="57" s="1"/>
  <c r="E67" i="57"/>
  <c r="G67" i="57" s="1"/>
  <c r="E164" i="57"/>
  <c r="G164" i="57" s="1"/>
  <c r="E170" i="57"/>
  <c r="G170" i="57" s="1"/>
  <c r="E44" i="57"/>
  <c r="G44" i="57" s="1"/>
  <c r="C44" i="58" s="1"/>
  <c r="E71" i="56"/>
  <c r="G71" i="56" s="1"/>
  <c r="C71" i="57" s="1"/>
  <c r="E48" i="56"/>
  <c r="G48" i="56" s="1"/>
  <c r="C48" i="57" s="1"/>
  <c r="E22" i="56"/>
  <c r="G22" i="56" s="1"/>
  <c r="C22" i="57" s="1"/>
  <c r="E88" i="56"/>
  <c r="G88" i="56" s="1"/>
  <c r="C88" i="57" s="1"/>
  <c r="E39" i="56"/>
  <c r="G39" i="56" s="1"/>
  <c r="C39" i="57" s="1"/>
  <c r="E178" i="57"/>
  <c r="G178" i="57" s="1"/>
  <c r="E151" i="56"/>
  <c r="G151" i="56" s="1"/>
  <c r="C151" i="57" s="1"/>
  <c r="E106" i="56"/>
  <c r="G106" i="56" s="1"/>
  <c r="C106" i="57" s="1"/>
  <c r="E79" i="56"/>
  <c r="G79" i="56" s="1"/>
  <c r="C79" i="57" s="1"/>
  <c r="E47" i="56"/>
  <c r="G47" i="56" s="1"/>
  <c r="C47" i="57" s="1"/>
  <c r="E35" i="56"/>
  <c r="G35" i="56" s="1"/>
  <c r="C35" i="57" s="1"/>
  <c r="E34" i="56"/>
  <c r="G34" i="56" s="1"/>
  <c r="C34" i="57" s="1"/>
  <c r="E60" i="63"/>
  <c r="G60" i="63" s="1"/>
  <c r="C60" i="64" s="1"/>
  <c r="E180" i="63"/>
  <c r="G180" i="63" s="1"/>
  <c r="C180" i="64" s="1"/>
  <c r="E51" i="63"/>
  <c r="G51" i="63" s="1"/>
  <c r="C51" i="64" s="1"/>
  <c r="E141" i="63"/>
  <c r="G141" i="63" s="1"/>
  <c r="C141" i="64" s="1"/>
  <c r="E183" i="63"/>
  <c r="G183" i="63" s="1"/>
  <c r="C183" i="64" s="1"/>
  <c r="E65" i="63"/>
  <c r="G65" i="63" s="1"/>
  <c r="C65" i="64" s="1"/>
  <c r="E9" i="63"/>
  <c r="G9" i="63" s="1"/>
  <c r="C9" i="64" s="1"/>
  <c r="E98" i="63"/>
  <c r="G98" i="63" s="1"/>
  <c r="C98" i="64" s="1"/>
  <c r="E186" i="63"/>
  <c r="G186" i="63" s="1"/>
  <c r="C186" i="64" s="1"/>
  <c r="E185" i="63"/>
  <c r="G185" i="63" s="1"/>
  <c r="C185" i="64" s="1"/>
  <c r="C107" i="65"/>
  <c r="E107" i="65" s="1"/>
  <c r="G107" i="65" s="1"/>
  <c r="E95" i="63"/>
  <c r="G95" i="63" s="1"/>
  <c r="C95" i="64" s="1"/>
  <c r="E173" i="63"/>
  <c r="G173" i="63" s="1"/>
  <c r="C173" i="64" s="1"/>
  <c r="E126" i="63"/>
  <c r="G126" i="63" s="1"/>
  <c r="C126" i="64" s="1"/>
  <c r="E194" i="63"/>
  <c r="G194" i="63" s="1"/>
  <c r="C194" i="64" s="1"/>
  <c r="E208" i="63"/>
  <c r="G208" i="63" s="1"/>
  <c r="E202" i="63"/>
  <c r="G202" i="63" s="1"/>
  <c r="C202" i="64" s="1"/>
  <c r="E184" i="63"/>
  <c r="G184" i="63" s="1"/>
  <c r="C184" i="64" s="1"/>
  <c r="C45" i="65"/>
  <c r="E45" i="65" s="1"/>
  <c r="G45" i="65" s="1"/>
  <c r="E58" i="63"/>
  <c r="G58" i="63" s="1"/>
  <c r="C58" i="64" s="1"/>
  <c r="E21" i="63"/>
  <c r="G21" i="63" s="1"/>
  <c r="C21" i="64" s="1"/>
  <c r="E172" i="63"/>
  <c r="G172" i="63" s="1"/>
  <c r="C172" i="64" s="1"/>
  <c r="E128" i="63"/>
  <c r="G128" i="63" s="1"/>
  <c r="C128" i="64" s="1"/>
  <c r="E195" i="63"/>
  <c r="G195" i="63" s="1"/>
  <c r="C195" i="64" s="1"/>
  <c r="E64" i="63"/>
  <c r="G64" i="63" s="1"/>
  <c r="C64" i="64" s="1"/>
  <c r="E7" i="64"/>
  <c r="G7" i="64" s="1"/>
  <c r="E175" i="63"/>
  <c r="G175" i="63" s="1"/>
  <c r="C175" i="64" s="1"/>
  <c r="E15" i="63"/>
  <c r="G15" i="63" s="1"/>
  <c r="C15" i="64" s="1"/>
  <c r="E11" i="63"/>
  <c r="G11" i="63" s="1"/>
  <c r="C11" i="64" s="1"/>
  <c r="E56" i="63"/>
  <c r="G56" i="63" s="1"/>
  <c r="C56" i="64" s="1"/>
  <c r="E176" i="63"/>
  <c r="G176" i="63" s="1"/>
  <c r="C176" i="64" s="1"/>
  <c r="C193" i="65"/>
  <c r="E193" i="65" s="1"/>
  <c r="G193" i="65" s="1"/>
  <c r="E72" i="63"/>
  <c r="G72" i="63" s="1"/>
  <c r="C72" i="64" s="1"/>
  <c r="E59" i="63"/>
  <c r="G59" i="63" s="1"/>
  <c r="C59" i="64" s="1"/>
  <c r="E104" i="63"/>
  <c r="G104" i="63" s="1"/>
  <c r="C104" i="64" s="1"/>
  <c r="E118" i="63"/>
  <c r="G118" i="63" s="1"/>
  <c r="C118" i="64" s="1"/>
  <c r="E138" i="63"/>
  <c r="G138" i="63" s="1"/>
  <c r="C138" i="64" s="1"/>
  <c r="E139" i="63"/>
  <c r="G139" i="63" s="1"/>
  <c r="C139" i="64" s="1"/>
  <c r="E130" i="63"/>
  <c r="G130" i="63" s="1"/>
  <c r="C130" i="64" s="1"/>
  <c r="E163" i="63"/>
  <c r="G163" i="63" s="1"/>
  <c r="C163" i="64" s="1"/>
  <c r="E169" i="63"/>
  <c r="G169" i="63" s="1"/>
  <c r="C169" i="64" s="1"/>
  <c r="E166" i="63"/>
  <c r="G166" i="63" s="1"/>
  <c r="C166" i="64" s="1"/>
  <c r="E113" i="63"/>
  <c r="G113" i="63" s="1"/>
  <c r="C113" i="64" s="1"/>
  <c r="E171" i="63"/>
  <c r="G171" i="63" s="1"/>
  <c r="C171" i="64" s="1"/>
  <c r="E69" i="63"/>
  <c r="G69" i="63" s="1"/>
  <c r="C69" i="64" s="1"/>
  <c r="E75" i="63"/>
  <c r="G75" i="63" s="1"/>
  <c r="C75" i="64" s="1"/>
  <c r="E158" i="63"/>
  <c r="G158" i="63" s="1"/>
  <c r="C158" i="64" s="1"/>
  <c r="E191" i="63"/>
  <c r="G191" i="63" s="1"/>
  <c r="C191" i="64" s="1"/>
  <c r="E27" i="62"/>
  <c r="G27" i="62" s="1"/>
  <c r="C27" i="63" s="1"/>
  <c r="E90" i="63"/>
  <c r="G90" i="63" s="1"/>
  <c r="C90" i="64" s="1"/>
  <c r="E209" i="63"/>
  <c r="G209" i="63" s="1"/>
  <c r="E131" i="63"/>
  <c r="G131" i="63" s="1"/>
  <c r="C131" i="64" s="1"/>
  <c r="E18" i="63"/>
  <c r="G18" i="63" s="1"/>
  <c r="C18" i="64" s="1"/>
  <c r="E148" i="63"/>
  <c r="G148" i="63" s="1"/>
  <c r="C148" i="64" s="1"/>
  <c r="E203" i="63"/>
  <c r="G203" i="63" s="1"/>
  <c r="C203" i="64" s="1"/>
  <c r="C52" i="65"/>
  <c r="E52" i="65" s="1"/>
  <c r="G52" i="65" s="1"/>
  <c r="E16" i="63"/>
  <c r="G16" i="63" s="1"/>
  <c r="C16" i="64" s="1"/>
  <c r="E137" i="63"/>
  <c r="G137" i="63" s="1"/>
  <c r="C137" i="64" s="1"/>
  <c r="E117" i="63"/>
  <c r="G117" i="63" s="1"/>
  <c r="C117" i="64" s="1"/>
  <c r="E145" i="63"/>
  <c r="G145" i="63" s="1"/>
  <c r="C145" i="64" s="1"/>
  <c r="E96" i="63"/>
  <c r="G96" i="63" s="1"/>
  <c r="C96" i="64" s="1"/>
  <c r="C154" i="65"/>
  <c r="E154" i="65" s="1"/>
  <c r="G154" i="65" s="1"/>
  <c r="E149" i="63"/>
  <c r="G149" i="63" s="1"/>
  <c r="C149" i="64" s="1"/>
  <c r="E94" i="63"/>
  <c r="G94" i="63" s="1"/>
  <c r="C94" i="64" s="1"/>
  <c r="E8" i="63"/>
  <c r="G8" i="63" s="1"/>
  <c r="C8" i="64" s="1"/>
  <c r="C196" i="65"/>
  <c r="E196" i="65" s="1"/>
  <c r="G196" i="65" s="1"/>
  <c r="E76" i="63"/>
  <c r="G76" i="63" s="1"/>
  <c r="C76" i="64" s="1"/>
  <c r="E155" i="63"/>
  <c r="G155" i="63" s="1"/>
  <c r="C155" i="64" s="1"/>
  <c r="E112" i="63"/>
  <c r="G112" i="63" s="1"/>
  <c r="C112" i="64" s="1"/>
  <c r="E143" i="63"/>
  <c r="G143" i="63" s="1"/>
  <c r="C143" i="64" s="1"/>
  <c r="E114" i="63"/>
  <c r="G114" i="63" s="1"/>
  <c r="C114" i="64" s="1"/>
  <c r="E103" i="63"/>
  <c r="G103" i="63" s="1"/>
  <c r="C103" i="64" s="1"/>
  <c r="E119" i="63"/>
  <c r="G119" i="63" s="1"/>
  <c r="C119" i="64" s="1"/>
  <c r="E91" i="63"/>
  <c r="G91" i="63" s="1"/>
  <c r="C91" i="64" s="1"/>
  <c r="E142" i="64"/>
  <c r="G142" i="64" s="1"/>
  <c r="E200" i="63"/>
  <c r="G200" i="63" s="1"/>
  <c r="C200" i="64" s="1"/>
  <c r="E157" i="63"/>
  <c r="G157" i="63" s="1"/>
  <c r="C157" i="64" s="1"/>
  <c r="E111" i="63"/>
  <c r="G111" i="63" s="1"/>
  <c r="C111" i="64" s="1"/>
  <c r="E10" i="63"/>
  <c r="G10" i="63" s="1"/>
  <c r="C10" i="64" s="1"/>
  <c r="E136" i="63"/>
  <c r="G136" i="63" s="1"/>
  <c r="C136" i="64" s="1"/>
  <c r="E121" i="63"/>
  <c r="G121" i="63" s="1"/>
  <c r="C121" i="64" s="1"/>
  <c r="E132" i="63"/>
  <c r="G132" i="63" s="1"/>
  <c r="C132" i="64" s="1"/>
  <c r="E187" i="63"/>
  <c r="G187" i="63" s="1"/>
  <c r="C187" i="64" s="1"/>
  <c r="E147" i="63"/>
  <c r="G147" i="63" s="1"/>
  <c r="C147" i="64" s="1"/>
  <c r="C108" i="65"/>
  <c r="E108" i="65" s="1"/>
  <c r="G108" i="65" s="1"/>
  <c r="E33" i="63"/>
  <c r="G33" i="63" s="1"/>
  <c r="C33" i="64" s="1"/>
  <c r="E84" i="63"/>
  <c r="G84" i="63" s="1"/>
  <c r="C84" i="64" s="1"/>
  <c r="E133" i="63"/>
  <c r="G133" i="63" s="1"/>
  <c r="C133" i="64" s="1"/>
  <c r="E99" i="63"/>
  <c r="G99" i="63" s="1"/>
  <c r="C99" i="64" s="1"/>
  <c r="E207" i="63"/>
  <c r="G207" i="63" s="1"/>
  <c r="C207" i="64" s="1"/>
  <c r="E83" i="63"/>
  <c r="G83" i="63" s="1"/>
  <c r="C83" i="64" s="1"/>
  <c r="E30" i="63"/>
  <c r="G30" i="63" s="1"/>
  <c r="C30" i="64" s="1"/>
  <c r="E210" i="63"/>
  <c r="G210" i="63" s="1"/>
  <c r="C146" i="65"/>
  <c r="E146" i="65" s="1"/>
  <c r="G146" i="65" s="1"/>
  <c r="E116" i="63"/>
  <c r="G116" i="63" s="1"/>
  <c r="C116" i="64" s="1"/>
  <c r="E165" i="63"/>
  <c r="G165" i="63" s="1"/>
  <c r="C165" i="64" s="1"/>
  <c r="E109" i="63"/>
  <c r="G109" i="63" s="1"/>
  <c r="C109" i="64" s="1"/>
  <c r="E125" i="63"/>
  <c r="G125" i="63" s="1"/>
  <c r="C125" i="64" s="1"/>
  <c r="E80" i="63"/>
  <c r="G80" i="63" s="1"/>
  <c r="C80" i="64" s="1"/>
  <c r="E13" i="63"/>
  <c r="G13" i="63" s="1"/>
  <c r="C13" i="64" s="1"/>
  <c r="E32" i="63"/>
  <c r="G32" i="63" s="1"/>
  <c r="C32" i="64" s="1"/>
  <c r="E206" i="63"/>
  <c r="G206" i="63" s="1"/>
  <c r="C206" i="64" s="1"/>
  <c r="E123" i="63"/>
  <c r="G123" i="63" s="1"/>
  <c r="C123" i="64" s="1"/>
  <c r="E100" i="63"/>
  <c r="G100" i="63" s="1"/>
  <c r="C100" i="64" s="1"/>
  <c r="C54" i="65"/>
  <c r="E54" i="65" s="1"/>
  <c r="G54" i="65" s="1"/>
  <c r="E181" i="63"/>
  <c r="G181" i="63" s="1"/>
  <c r="C181" i="64" s="1"/>
  <c r="E120" i="63"/>
  <c r="G120" i="63" s="1"/>
  <c r="C120" i="64" s="1"/>
  <c r="E177" i="63"/>
  <c r="G177" i="63" s="1"/>
  <c r="C177" i="64" s="1"/>
  <c r="E49" i="63"/>
  <c r="G49" i="63" s="1"/>
  <c r="C49" i="64" s="1"/>
  <c r="C156" i="65"/>
  <c r="E156" i="65" s="1"/>
  <c r="G156" i="65" s="1"/>
  <c r="E199" i="64"/>
  <c r="G199" i="64" s="1"/>
  <c r="E205" i="63"/>
  <c r="G205" i="63" s="1"/>
  <c r="C205" i="64" s="1"/>
  <c r="E134" i="63"/>
  <c r="G134" i="63" s="1"/>
  <c r="C134" i="64" s="1"/>
  <c r="E197" i="63"/>
  <c r="G197" i="63" s="1"/>
  <c r="C197" i="64" s="1"/>
  <c r="E189" i="63"/>
  <c r="G189" i="63" s="1"/>
  <c r="C189" i="64" s="1"/>
  <c r="E160" i="63"/>
  <c r="G160" i="63" s="1"/>
  <c r="C160" i="64" s="1"/>
  <c r="E129" i="63"/>
  <c r="G129" i="63" s="1"/>
  <c r="C129" i="64" s="1"/>
  <c r="E20" i="63"/>
  <c r="G20" i="63" s="1"/>
  <c r="C20" i="64" s="1"/>
  <c r="E174" i="63"/>
  <c r="G174" i="63" s="1"/>
  <c r="C174" i="64" s="1"/>
  <c r="E68" i="63"/>
  <c r="G68" i="63" s="1"/>
  <c r="C68" i="64" s="1"/>
  <c r="E144" i="63"/>
  <c r="G144" i="63" s="1"/>
  <c r="C144" i="64" s="1"/>
  <c r="E161" i="63"/>
  <c r="G161" i="63" s="1"/>
  <c r="C161" i="64" s="1"/>
  <c r="E204" i="63"/>
  <c r="G204" i="63" s="1"/>
  <c r="C204" i="64" s="1"/>
  <c r="E182" i="63"/>
  <c r="G182" i="63" s="1"/>
  <c r="C182" i="64" s="1"/>
  <c r="E122" i="63"/>
  <c r="G122" i="63" s="1"/>
  <c r="C122" i="64" s="1"/>
  <c r="E25" i="63"/>
  <c r="G25" i="63" s="1"/>
  <c r="C25" i="64" s="1"/>
  <c r="E135" i="63"/>
  <c r="G135" i="63" s="1"/>
  <c r="C135" i="64" s="1"/>
  <c r="E110" i="63"/>
  <c r="G110" i="63" s="1"/>
  <c r="C110" i="64" s="1"/>
  <c r="E140" i="63"/>
  <c r="G140" i="63" s="1"/>
  <c r="C140" i="64" s="1"/>
  <c r="E115" i="63"/>
  <c r="G115" i="63" s="1"/>
  <c r="C115" i="64" s="1"/>
  <c r="E105" i="63"/>
  <c r="G105" i="63" s="1"/>
  <c r="C105" i="64" s="1"/>
  <c r="E127" i="63"/>
  <c r="G127" i="63" s="1"/>
  <c r="C127" i="64" s="1"/>
  <c r="E192" i="63"/>
  <c r="G192" i="63" s="1"/>
  <c r="C192" i="64" s="1"/>
  <c r="E201" i="63"/>
  <c r="G201" i="63" s="1"/>
  <c r="C201" i="64" s="1"/>
  <c r="E28" i="63"/>
  <c r="G28" i="63" s="1"/>
  <c r="C28" i="64" s="1"/>
  <c r="C153" i="65"/>
  <c r="E153" i="65" s="1"/>
  <c r="G153" i="65" s="1"/>
  <c r="E188" i="63"/>
  <c r="G188" i="63" s="1"/>
  <c r="C188" i="64" s="1"/>
  <c r="E167" i="63"/>
  <c r="G167" i="63" s="1"/>
  <c r="C167" i="64" s="1"/>
  <c r="E162" i="63"/>
  <c r="G162" i="63" s="1"/>
  <c r="C162" i="64" s="1"/>
  <c r="E159" i="63"/>
  <c r="G159" i="63" s="1"/>
  <c r="C159" i="64" s="1"/>
  <c r="E89" i="63"/>
  <c r="G89" i="63" s="1"/>
  <c r="C89" i="64" s="1"/>
  <c r="E170" i="58" l="1"/>
  <c r="G170" i="58" s="1"/>
  <c r="C170" i="59" s="1"/>
  <c r="C170" i="58"/>
  <c r="E178" i="58"/>
  <c r="G178" i="58" s="1"/>
  <c r="C178" i="59" s="1"/>
  <c r="C178" i="58"/>
  <c r="C164" i="58"/>
  <c r="E164" i="58" s="1"/>
  <c r="G164" i="58" s="1"/>
  <c r="C164" i="59" s="1"/>
  <c r="E164" i="59" s="1"/>
  <c r="G164" i="59" s="1"/>
  <c r="C124" i="58"/>
  <c r="E124" i="58" s="1"/>
  <c r="G124" i="58" s="1"/>
  <c r="C124" i="59" s="1"/>
  <c r="E124" i="59" s="1"/>
  <c r="G124" i="59" s="1"/>
  <c r="E152" i="58"/>
  <c r="G152" i="58" s="1"/>
  <c r="C152" i="59" s="1"/>
  <c r="C152" i="58"/>
  <c r="E36" i="58"/>
  <c r="G36" i="58" s="1"/>
  <c r="C36" i="59" s="1"/>
  <c r="C36" i="58"/>
  <c r="C190" i="58"/>
  <c r="E190" i="58" s="1"/>
  <c r="G190" i="58" s="1"/>
  <c r="C190" i="59" s="1"/>
  <c r="E190" i="59" s="1"/>
  <c r="G190" i="59" s="1"/>
  <c r="C82" i="57"/>
  <c r="E82" i="57" s="1"/>
  <c r="G82" i="57" s="1"/>
  <c r="C87" i="57"/>
  <c r="E87" i="57" s="1"/>
  <c r="G87" i="57" s="1"/>
  <c r="C19" i="58"/>
  <c r="E19" i="58" s="1"/>
  <c r="G19" i="58" s="1"/>
  <c r="C19" i="59" s="1"/>
  <c r="E19" i="59" s="1"/>
  <c r="G19" i="59" s="1"/>
  <c r="C168" i="60"/>
  <c r="E168" i="60" s="1"/>
  <c r="G168" i="60" s="1"/>
  <c r="C168" i="61" s="1"/>
  <c r="E168" i="61" s="1"/>
  <c r="G168" i="61" s="1"/>
  <c r="C168" i="62" s="1"/>
  <c r="E168" i="62" s="1"/>
  <c r="G168" i="62" s="1"/>
  <c r="C168" i="63" s="1"/>
  <c r="E168" i="63" s="1"/>
  <c r="G168" i="63" s="1"/>
  <c r="C168" i="64" s="1"/>
  <c r="E168" i="64" s="1"/>
  <c r="G168" i="64" s="1"/>
  <c r="C168" i="65" s="1"/>
  <c r="E168" i="65" s="1"/>
  <c r="G168" i="65" s="1"/>
  <c r="C150" i="58"/>
  <c r="E150" i="58" s="1"/>
  <c r="G150" i="58" s="1"/>
  <c r="C150" i="59" s="1"/>
  <c r="E150" i="59" s="1"/>
  <c r="G150" i="59" s="1"/>
  <c r="C179" i="58"/>
  <c r="E179" i="58" s="1"/>
  <c r="G179" i="58" s="1"/>
  <c r="C179" i="59" s="1"/>
  <c r="E179" i="59" s="1"/>
  <c r="G179" i="59" s="1"/>
  <c r="C97" i="57"/>
  <c r="E97" i="57" s="1"/>
  <c r="G97" i="57" s="1"/>
  <c r="C81" i="58"/>
  <c r="E81" i="58" s="1"/>
  <c r="G81" i="58" s="1"/>
  <c r="C81" i="59" s="1"/>
  <c r="E81" i="59" s="1"/>
  <c r="G81" i="59" s="1"/>
  <c r="C73" i="57"/>
  <c r="E73" i="57" s="1"/>
  <c r="G73" i="57" s="1"/>
  <c r="C63" i="58"/>
  <c r="E63" i="58" s="1"/>
  <c r="G63" i="58" s="1"/>
  <c r="C63" i="59" s="1"/>
  <c r="E63" i="59" s="1"/>
  <c r="G63" i="59" s="1"/>
  <c r="C42" i="58"/>
  <c r="E42" i="58" s="1"/>
  <c r="G42" i="58" s="1"/>
  <c r="C42" i="59" s="1"/>
  <c r="E42" i="59" s="1"/>
  <c r="G42" i="59" s="1"/>
  <c r="C40" i="57"/>
  <c r="E40" i="57" s="1"/>
  <c r="G40" i="57" s="1"/>
  <c r="C14" i="57"/>
  <c r="E14" i="57" s="1"/>
  <c r="G14" i="57" s="1"/>
  <c r="C14" i="58" s="1"/>
  <c r="E14" i="58" s="1"/>
  <c r="G14" i="58" s="1"/>
  <c r="C14" i="59" s="1"/>
  <c r="E14" i="59" s="1"/>
  <c r="G14" i="59" s="1"/>
  <c r="C74" i="60"/>
  <c r="E74" i="60" s="1"/>
  <c r="G74" i="60" s="1"/>
  <c r="C74" i="61" s="1"/>
  <c r="E74" i="61" s="1"/>
  <c r="G74" i="61" s="1"/>
  <c r="C74" i="62" s="1"/>
  <c r="E74" i="62" s="1"/>
  <c r="G74" i="62" s="1"/>
  <c r="C74" i="63" s="1"/>
  <c r="E74" i="63" s="1"/>
  <c r="G74" i="63" s="1"/>
  <c r="C74" i="64" s="1"/>
  <c r="C43" i="58"/>
  <c r="E43" i="58" s="1"/>
  <c r="G43" i="58" s="1"/>
  <c r="C43" i="59" s="1"/>
  <c r="E43" i="59" s="1"/>
  <c r="G43" i="59" s="1"/>
  <c r="C102" i="58"/>
  <c r="E102" i="58" s="1"/>
  <c r="G102" i="58" s="1"/>
  <c r="C102" i="59" s="1"/>
  <c r="E102" i="59" s="1"/>
  <c r="G102" i="59" s="1"/>
  <c r="C85" i="60"/>
  <c r="E85" i="60" s="1"/>
  <c r="G85" i="60" s="1"/>
  <c r="C85" i="61" s="1"/>
  <c r="E85" i="61" s="1"/>
  <c r="G85" i="61" s="1"/>
  <c r="C85" i="62" s="1"/>
  <c r="E85" i="62" s="1"/>
  <c r="G85" i="62" s="1"/>
  <c r="C85" i="63" s="1"/>
  <c r="E85" i="63" s="1"/>
  <c r="G85" i="63" s="1"/>
  <c r="C85" i="64" s="1"/>
  <c r="E85" i="64" s="1"/>
  <c r="G85" i="64" s="1"/>
  <c r="C85" i="65" s="1"/>
  <c r="E85" i="65" s="1"/>
  <c r="G85" i="65" s="1"/>
  <c r="C93" i="57"/>
  <c r="E93" i="57" s="1"/>
  <c r="G93" i="57" s="1"/>
  <c r="C70" i="57"/>
  <c r="E70" i="57" s="1"/>
  <c r="G70" i="57" s="1"/>
  <c r="C67" i="58"/>
  <c r="E67" i="58" s="1"/>
  <c r="G67" i="58" s="1"/>
  <c r="C67" i="59" s="1"/>
  <c r="E67" i="59" s="1"/>
  <c r="G67" i="59" s="1"/>
  <c r="C66" i="58"/>
  <c r="E66" i="58" s="1"/>
  <c r="G66" i="58" s="1"/>
  <c r="C66" i="59" s="1"/>
  <c r="E66" i="59" s="1"/>
  <c r="G66" i="59" s="1"/>
  <c r="C61" i="58"/>
  <c r="E61" i="58" s="1"/>
  <c r="G61" i="58" s="1"/>
  <c r="C61" i="59" s="1"/>
  <c r="E61" i="59" s="1"/>
  <c r="G61" i="59" s="1"/>
  <c r="C46" i="57"/>
  <c r="E46" i="57" s="1"/>
  <c r="G46" i="57" s="1"/>
  <c r="C41" i="60"/>
  <c r="E41" i="60" s="1"/>
  <c r="G41" i="60" s="1"/>
  <c r="C41" i="61" s="1"/>
  <c r="E41" i="61" s="1"/>
  <c r="G41" i="61" s="1"/>
  <c r="C41" i="62" s="1"/>
  <c r="E41" i="62" s="1"/>
  <c r="G41" i="62" s="1"/>
  <c r="C41" i="63" s="1"/>
  <c r="E41" i="63" s="1"/>
  <c r="G41" i="63" s="1"/>
  <c r="C41" i="64" s="1"/>
  <c r="E41" i="64" s="1"/>
  <c r="G41" i="64" s="1"/>
  <c r="C41" i="65" s="1"/>
  <c r="E41" i="65" s="1"/>
  <c r="G41" i="65" s="1"/>
  <c r="C38" i="57"/>
  <c r="E38" i="57" s="1"/>
  <c r="G38" i="57" s="1"/>
  <c r="C37" i="57"/>
  <c r="E37" i="57" s="1"/>
  <c r="G37" i="57" s="1"/>
  <c r="C29" i="57"/>
  <c r="E29" i="57" s="1"/>
  <c r="G29" i="57" s="1"/>
  <c r="C24" i="60"/>
  <c r="E24" i="60" s="1"/>
  <c r="G24" i="60" s="1"/>
  <c r="C24" i="61" s="1"/>
  <c r="E24" i="61" s="1"/>
  <c r="G24" i="61" s="1"/>
  <c r="C24" i="62" s="1"/>
  <c r="E24" i="62" s="1"/>
  <c r="G24" i="62" s="1"/>
  <c r="C24" i="63" s="1"/>
  <c r="E24" i="63" s="1"/>
  <c r="G24" i="63" s="1"/>
  <c r="C24" i="64" s="1"/>
  <c r="E24" i="64" s="1"/>
  <c r="G24" i="64" s="1"/>
  <c r="C24" i="65" s="1"/>
  <c r="E24" i="65" s="1"/>
  <c r="G24" i="65" s="1"/>
  <c r="C12" i="58"/>
  <c r="E12" i="58" s="1"/>
  <c r="G12" i="58" s="1"/>
  <c r="C12" i="59" s="1"/>
  <c r="E12" i="59" s="1"/>
  <c r="G12" i="59" s="1"/>
  <c r="C6" i="57"/>
  <c r="E6" i="57" s="1"/>
  <c r="G6" i="57" s="1"/>
  <c r="E152" i="59"/>
  <c r="G152" i="59" s="1"/>
  <c r="E178" i="59"/>
  <c r="G178" i="59" s="1"/>
  <c r="E88" i="57"/>
  <c r="G88" i="57" s="1"/>
  <c r="C88" i="58" s="1"/>
  <c r="E22" i="57"/>
  <c r="G22" i="57" s="1"/>
  <c r="E17" i="57"/>
  <c r="G17" i="57" s="1"/>
  <c r="E77" i="57"/>
  <c r="G77" i="57" s="1"/>
  <c r="E71" i="57"/>
  <c r="G71" i="57" s="1"/>
  <c r="C71" i="58" s="1"/>
  <c r="E44" i="58"/>
  <c r="G44" i="58" s="1"/>
  <c r="C44" i="59" s="1"/>
  <c r="E62" i="57"/>
  <c r="G62" i="57" s="1"/>
  <c r="C62" i="58" s="1"/>
  <c r="E50" i="58"/>
  <c r="G50" i="58" s="1"/>
  <c r="C50" i="59" s="1"/>
  <c r="E170" i="59"/>
  <c r="G170" i="59" s="1"/>
  <c r="E36" i="59"/>
  <c r="G36" i="59" s="1"/>
  <c r="E151" i="57"/>
  <c r="G151" i="57" s="1"/>
  <c r="C151" i="58" s="1"/>
  <c r="E78" i="57"/>
  <c r="G78" i="57" s="1"/>
  <c r="C78" i="58" s="1"/>
  <c r="E39" i="57"/>
  <c r="G39" i="57" s="1"/>
  <c r="C210" i="64"/>
  <c r="E210" i="64" s="1"/>
  <c r="G210" i="64" s="1"/>
  <c r="C210" i="65" s="1"/>
  <c r="E210" i="65" s="1"/>
  <c r="G210" i="65" s="1"/>
  <c r="C208" i="64"/>
  <c r="E208" i="64" s="1"/>
  <c r="G208" i="64" s="1"/>
  <c r="C208" i="65" s="1"/>
  <c r="E208" i="65" s="1"/>
  <c r="G208" i="65" s="1"/>
  <c r="C209" i="64"/>
  <c r="E209" i="64" s="1"/>
  <c r="G209" i="64" s="1"/>
  <c r="C209" i="65" s="1"/>
  <c r="E209" i="65" s="1"/>
  <c r="G209" i="65" s="1"/>
  <c r="E48" i="57"/>
  <c r="G48" i="57" s="1"/>
  <c r="C48" i="58" s="1"/>
  <c r="E106" i="57"/>
  <c r="G106" i="57" s="1"/>
  <c r="E79" i="57"/>
  <c r="G79" i="57" s="1"/>
  <c r="E47" i="57"/>
  <c r="G47" i="57" s="1"/>
  <c r="E35" i="57"/>
  <c r="G35" i="57" s="1"/>
  <c r="C35" i="58" s="1"/>
  <c r="E34" i="57"/>
  <c r="G34" i="57" s="1"/>
  <c r="E8" i="64"/>
  <c r="G8" i="64" s="1"/>
  <c r="E110" i="64"/>
  <c r="G110" i="64" s="1"/>
  <c r="E205" i="64"/>
  <c r="G205" i="64" s="1"/>
  <c r="E13" i="64"/>
  <c r="G13" i="64" s="1"/>
  <c r="E99" i="64"/>
  <c r="G99" i="64" s="1"/>
  <c r="E111" i="64"/>
  <c r="G111" i="64" s="1"/>
  <c r="E94" i="64"/>
  <c r="G94" i="64" s="1"/>
  <c r="E138" i="64"/>
  <c r="G138" i="64" s="1"/>
  <c r="E15" i="64"/>
  <c r="G15" i="64" s="1"/>
  <c r="E172" i="64"/>
  <c r="G172" i="64" s="1"/>
  <c r="E129" i="64"/>
  <c r="G129" i="64" s="1"/>
  <c r="E123" i="64"/>
  <c r="G123" i="64" s="1"/>
  <c r="E30" i="64"/>
  <c r="G30" i="64" s="1"/>
  <c r="E112" i="64"/>
  <c r="G112" i="64" s="1"/>
  <c r="E203" i="64"/>
  <c r="G203" i="64" s="1"/>
  <c r="E158" i="64"/>
  <c r="G158" i="64" s="1"/>
  <c r="E118" i="64"/>
  <c r="G118" i="64" s="1"/>
  <c r="E72" i="64"/>
  <c r="G72" i="64" s="1"/>
  <c r="E21" i="64"/>
  <c r="G21" i="64" s="1"/>
  <c r="E185" i="64"/>
  <c r="G185" i="64" s="1"/>
  <c r="E183" i="64"/>
  <c r="G183" i="64" s="1"/>
  <c r="E202" i="64"/>
  <c r="G202" i="64" s="1"/>
  <c r="E105" i="64"/>
  <c r="G105" i="64" s="1"/>
  <c r="E160" i="64"/>
  <c r="G160" i="64" s="1"/>
  <c r="C198" i="65"/>
  <c r="E198" i="65" s="1"/>
  <c r="G198" i="65" s="1"/>
  <c r="E136" i="64"/>
  <c r="G136" i="64" s="1"/>
  <c r="E155" i="64"/>
  <c r="G155" i="64" s="1"/>
  <c r="E148" i="64"/>
  <c r="G148" i="64" s="1"/>
  <c r="C101" i="65"/>
  <c r="E101" i="65" s="1"/>
  <c r="G101" i="65" s="1"/>
  <c r="E166" i="64"/>
  <c r="G166" i="64" s="1"/>
  <c r="E58" i="64"/>
  <c r="G58" i="64" s="1"/>
  <c r="E194" i="64"/>
  <c r="G194" i="64" s="1"/>
  <c r="E141" i="64"/>
  <c r="G141" i="64" s="1"/>
  <c r="E201" i="64"/>
  <c r="G201" i="64" s="1"/>
  <c r="E144" i="64"/>
  <c r="G144" i="64" s="1"/>
  <c r="E116" i="64"/>
  <c r="G116" i="64" s="1"/>
  <c r="E187" i="64"/>
  <c r="G187" i="64" s="1"/>
  <c r="E119" i="64"/>
  <c r="G119" i="64" s="1"/>
  <c r="E137" i="64"/>
  <c r="G137" i="64" s="1"/>
  <c r="E27" i="63"/>
  <c r="G27" i="63" s="1"/>
  <c r="C27" i="64" s="1"/>
  <c r="E169" i="64"/>
  <c r="G169" i="64" s="1"/>
  <c r="E176" i="64"/>
  <c r="G176" i="64" s="1"/>
  <c r="C7" i="65"/>
  <c r="E7" i="65" s="1"/>
  <c r="G7" i="65" s="1"/>
  <c r="E126" i="64"/>
  <c r="G126" i="64" s="1"/>
  <c r="E51" i="64"/>
  <c r="G51" i="64" s="1"/>
  <c r="E32" i="64"/>
  <c r="G32" i="64" s="1"/>
  <c r="E192" i="64"/>
  <c r="G192" i="64" s="1"/>
  <c r="E68" i="64"/>
  <c r="G68" i="64" s="1"/>
  <c r="E132" i="64"/>
  <c r="G132" i="64" s="1"/>
  <c r="E103" i="64"/>
  <c r="G103" i="64" s="1"/>
  <c r="E191" i="64"/>
  <c r="G191" i="64" s="1"/>
  <c r="E163" i="64"/>
  <c r="G163" i="64" s="1"/>
  <c r="E64" i="64"/>
  <c r="G64" i="64" s="1"/>
  <c r="E173" i="64"/>
  <c r="G173" i="64" s="1"/>
  <c r="E98" i="64"/>
  <c r="G98" i="64" s="1"/>
  <c r="E140" i="64"/>
  <c r="G140" i="64" s="1"/>
  <c r="E207" i="64"/>
  <c r="G207" i="64" s="1"/>
  <c r="C207" i="65" s="1"/>
  <c r="E207" i="65" s="1"/>
  <c r="G207" i="65" s="1"/>
  <c r="E171" i="64"/>
  <c r="G171" i="64" s="1"/>
  <c r="E122" i="64"/>
  <c r="G122" i="64" s="1"/>
  <c r="E49" i="64"/>
  <c r="G49" i="64" s="1"/>
  <c r="E109" i="64"/>
  <c r="G109" i="64" s="1"/>
  <c r="E33" i="64"/>
  <c r="G33" i="64" s="1"/>
  <c r="E96" i="64"/>
  <c r="G96" i="64" s="1"/>
  <c r="E92" i="62"/>
  <c r="G92" i="62" s="1"/>
  <c r="C92" i="63" s="1"/>
  <c r="E104" i="64"/>
  <c r="G104" i="64" s="1"/>
  <c r="E195" i="64"/>
  <c r="G195" i="64" s="1"/>
  <c r="E134" i="64"/>
  <c r="G134" i="64" s="1"/>
  <c r="E10" i="64"/>
  <c r="G10" i="64" s="1"/>
  <c r="E139" i="64"/>
  <c r="G139" i="64" s="1"/>
  <c r="E26" i="63"/>
  <c r="G26" i="63" s="1"/>
  <c r="C26" i="64" s="1"/>
  <c r="E182" i="64"/>
  <c r="G182" i="64" s="1"/>
  <c r="E177" i="64"/>
  <c r="G177" i="64" s="1"/>
  <c r="E200" i="64"/>
  <c r="G200" i="64" s="1"/>
  <c r="E145" i="64"/>
  <c r="G145" i="64" s="1"/>
  <c r="E69" i="64"/>
  <c r="G69" i="64" s="1"/>
  <c r="E59" i="64"/>
  <c r="G59" i="64" s="1"/>
  <c r="E11" i="64"/>
  <c r="G11" i="64" s="1"/>
  <c r="E184" i="64"/>
  <c r="G184" i="64" s="1"/>
  <c r="E9" i="64"/>
  <c r="G9" i="64" s="1"/>
  <c r="E60" i="64"/>
  <c r="G60" i="64" s="1"/>
  <c r="E55" i="62"/>
  <c r="G55" i="62" s="1"/>
  <c r="C55" i="63" s="1"/>
  <c r="E115" i="64"/>
  <c r="G115" i="64" s="1"/>
  <c r="E135" i="64"/>
  <c r="G135" i="64" s="1"/>
  <c r="E204" i="64"/>
  <c r="G204" i="64" s="1"/>
  <c r="E174" i="64"/>
  <c r="G174" i="64" s="1"/>
  <c r="E189" i="64"/>
  <c r="G189" i="64" s="1"/>
  <c r="C199" i="65"/>
  <c r="E199" i="65" s="1"/>
  <c r="G199" i="65" s="1"/>
  <c r="E120" i="64"/>
  <c r="G120" i="64" s="1"/>
  <c r="E100" i="64"/>
  <c r="G100" i="64" s="1"/>
  <c r="E206" i="64"/>
  <c r="G206" i="64" s="1"/>
  <c r="E80" i="64"/>
  <c r="G80" i="64" s="1"/>
  <c r="E165" i="64"/>
  <c r="G165" i="64" s="1"/>
  <c r="E83" i="64"/>
  <c r="G83" i="64" s="1"/>
  <c r="E133" i="64"/>
  <c r="G133" i="64" s="1"/>
  <c r="E147" i="64"/>
  <c r="G147" i="64" s="1"/>
  <c r="E157" i="64"/>
  <c r="G157" i="64" s="1"/>
  <c r="C142" i="65"/>
  <c r="E142" i="65" s="1"/>
  <c r="G142" i="65" s="1"/>
  <c r="E114" i="64"/>
  <c r="G114" i="64" s="1"/>
  <c r="E76" i="64"/>
  <c r="G76" i="64" s="1"/>
  <c r="E149" i="64"/>
  <c r="G149" i="64" s="1"/>
  <c r="E117" i="64"/>
  <c r="G117" i="64" s="1"/>
  <c r="E16" i="64"/>
  <c r="G16" i="64" s="1"/>
  <c r="E18" i="64"/>
  <c r="G18" i="64" s="1"/>
  <c r="E90" i="64"/>
  <c r="G90" i="64" s="1"/>
  <c r="E75" i="64"/>
  <c r="G75" i="64" s="1"/>
  <c r="E113" i="64"/>
  <c r="G113" i="64" s="1"/>
  <c r="E130" i="64"/>
  <c r="G130" i="64" s="1"/>
  <c r="E56" i="64"/>
  <c r="G56" i="64" s="1"/>
  <c r="E175" i="64"/>
  <c r="G175" i="64" s="1"/>
  <c r="E128" i="64"/>
  <c r="G128" i="64" s="1"/>
  <c r="E95" i="64"/>
  <c r="G95" i="64" s="1"/>
  <c r="E186" i="64"/>
  <c r="G186" i="64" s="1"/>
  <c r="E65" i="64"/>
  <c r="G65" i="64" s="1"/>
  <c r="E180" i="64"/>
  <c r="G180" i="64" s="1"/>
  <c r="E188" i="64"/>
  <c r="G188" i="64" s="1"/>
  <c r="E28" i="64"/>
  <c r="G28" i="64" s="1"/>
  <c r="E127" i="64"/>
  <c r="G127" i="64" s="1"/>
  <c r="E25" i="64"/>
  <c r="G25" i="64" s="1"/>
  <c r="E161" i="64"/>
  <c r="G161" i="64" s="1"/>
  <c r="E20" i="64"/>
  <c r="G20" i="64" s="1"/>
  <c r="E197" i="64"/>
  <c r="G197" i="64" s="1"/>
  <c r="E181" i="64"/>
  <c r="G181" i="64" s="1"/>
  <c r="E125" i="64"/>
  <c r="G125" i="64" s="1"/>
  <c r="E23" i="63"/>
  <c r="G23" i="63" s="1"/>
  <c r="C23" i="64" s="1"/>
  <c r="E84" i="64"/>
  <c r="G84" i="64" s="1"/>
  <c r="E121" i="64"/>
  <c r="G121" i="64" s="1"/>
  <c r="E91" i="64"/>
  <c r="G91" i="64" s="1"/>
  <c r="E143" i="64"/>
  <c r="G143" i="64" s="1"/>
  <c r="E131" i="64"/>
  <c r="G131" i="64" s="1"/>
  <c r="E167" i="64"/>
  <c r="G167" i="64" s="1"/>
  <c r="E162" i="64"/>
  <c r="G162" i="64" s="1"/>
  <c r="E159" i="64"/>
  <c r="G159" i="64" s="1"/>
  <c r="E89" i="64"/>
  <c r="G89" i="64" s="1"/>
  <c r="C124" i="60" l="1"/>
  <c r="E124" i="60" s="1"/>
  <c r="G124" i="60" s="1"/>
  <c r="C124" i="61" s="1"/>
  <c r="E124" i="61" s="1"/>
  <c r="G124" i="61" s="1"/>
  <c r="C124" i="62" s="1"/>
  <c r="E124" i="62" s="1"/>
  <c r="G124" i="62" s="1"/>
  <c r="C124" i="63" s="1"/>
  <c r="E124" i="63" s="1"/>
  <c r="G124" i="63" s="1"/>
  <c r="C124" i="64" s="1"/>
  <c r="E124" i="64" s="1"/>
  <c r="G124" i="64" s="1"/>
  <c r="C124" i="65" s="1"/>
  <c r="E124" i="65" s="1"/>
  <c r="G124" i="65" s="1"/>
  <c r="E164" i="60"/>
  <c r="G164" i="60" s="1"/>
  <c r="C164" i="61" s="1"/>
  <c r="E164" i="61" s="1"/>
  <c r="G164" i="61" s="1"/>
  <c r="C164" i="62" s="1"/>
  <c r="E164" i="62" s="1"/>
  <c r="G164" i="62" s="1"/>
  <c r="C164" i="63" s="1"/>
  <c r="E164" i="63" s="1"/>
  <c r="G164" i="63" s="1"/>
  <c r="C164" i="64" s="1"/>
  <c r="E164" i="64" s="1"/>
  <c r="G164" i="64" s="1"/>
  <c r="C164" i="65" s="1"/>
  <c r="E164" i="65" s="1"/>
  <c r="G164" i="65" s="1"/>
  <c r="C164" i="60"/>
  <c r="C190" i="60"/>
  <c r="E190" i="60" s="1"/>
  <c r="G190" i="60" s="1"/>
  <c r="C190" i="61" s="1"/>
  <c r="E190" i="61" s="1"/>
  <c r="G190" i="61" s="1"/>
  <c r="C190" i="62" s="1"/>
  <c r="E190" i="62" s="1"/>
  <c r="G190" i="62" s="1"/>
  <c r="C190" i="63" s="1"/>
  <c r="C152" i="60"/>
  <c r="E152" i="60" s="1"/>
  <c r="G152" i="60" s="1"/>
  <c r="C152" i="61" s="1"/>
  <c r="E152" i="61" s="1"/>
  <c r="G152" i="61" s="1"/>
  <c r="C152" i="62" s="1"/>
  <c r="E152" i="62" s="1"/>
  <c r="G152" i="62" s="1"/>
  <c r="C152" i="63" s="1"/>
  <c r="E152" i="63" s="1"/>
  <c r="G152" i="63" s="1"/>
  <c r="C152" i="64" s="1"/>
  <c r="E152" i="64" s="1"/>
  <c r="G152" i="64" s="1"/>
  <c r="C152" i="65" s="1"/>
  <c r="E152" i="65" s="1"/>
  <c r="G152" i="65" s="1"/>
  <c r="C178" i="60"/>
  <c r="E178" i="60" s="1"/>
  <c r="G178" i="60" s="1"/>
  <c r="C178" i="61" s="1"/>
  <c r="E178" i="61" s="1"/>
  <c r="G178" i="61" s="1"/>
  <c r="C178" i="62" s="1"/>
  <c r="E178" i="62" s="1"/>
  <c r="G178" i="62" s="1"/>
  <c r="C178" i="63" s="1"/>
  <c r="E170" i="60"/>
  <c r="G170" i="60" s="1"/>
  <c r="C170" i="61" s="1"/>
  <c r="E170" i="61" s="1"/>
  <c r="G170" i="61" s="1"/>
  <c r="C170" i="62" s="1"/>
  <c r="C170" i="60"/>
  <c r="C36" i="60"/>
  <c r="E36" i="60" s="1"/>
  <c r="G36" i="60" s="1"/>
  <c r="C36" i="61" s="1"/>
  <c r="E36" i="61" s="1"/>
  <c r="G36" i="61" s="1"/>
  <c r="C36" i="62" s="1"/>
  <c r="E36" i="62" s="1"/>
  <c r="G36" i="62" s="1"/>
  <c r="C36" i="63" s="1"/>
  <c r="E36" i="63" s="1"/>
  <c r="G36" i="63" s="1"/>
  <c r="C36" i="64" s="1"/>
  <c r="C82" i="58"/>
  <c r="E82" i="58" s="1"/>
  <c r="G82" i="58" s="1"/>
  <c r="C82" i="59" s="1"/>
  <c r="E82" i="59" s="1"/>
  <c r="G82" i="59" s="1"/>
  <c r="C87" i="58"/>
  <c r="E87" i="58" s="1"/>
  <c r="G87" i="58" s="1"/>
  <c r="C87" i="59" s="1"/>
  <c r="E87" i="59" s="1"/>
  <c r="G87" i="59" s="1"/>
  <c r="C19" i="60"/>
  <c r="E19" i="60" s="1"/>
  <c r="G19" i="60" s="1"/>
  <c r="C19" i="61" s="1"/>
  <c r="E19" i="61" s="1"/>
  <c r="G19" i="61" s="1"/>
  <c r="C19" i="62" s="1"/>
  <c r="E19" i="62" s="1"/>
  <c r="G19" i="62" s="1"/>
  <c r="C19" i="63" s="1"/>
  <c r="E19" i="63" s="1"/>
  <c r="G19" i="63" s="1"/>
  <c r="C19" i="64" s="1"/>
  <c r="E19" i="64" s="1"/>
  <c r="G19" i="64" s="1"/>
  <c r="C19" i="65" s="1"/>
  <c r="E19" i="65" s="1"/>
  <c r="G19" i="65" s="1"/>
  <c r="C17" i="58"/>
  <c r="E17" i="58" s="1"/>
  <c r="G17" i="58" s="1"/>
  <c r="C17" i="59" s="1"/>
  <c r="E17" i="59" s="1"/>
  <c r="G17" i="59" s="1"/>
  <c r="C150" i="60"/>
  <c r="E150" i="60" s="1"/>
  <c r="G150" i="60" s="1"/>
  <c r="C150" i="61" s="1"/>
  <c r="E150" i="61" s="1"/>
  <c r="G150" i="61" s="1"/>
  <c r="C150" i="62" s="1"/>
  <c r="E150" i="62" s="1"/>
  <c r="G150" i="62" s="1"/>
  <c r="C150" i="63" s="1"/>
  <c r="E150" i="63" s="1"/>
  <c r="G150" i="63" s="1"/>
  <c r="C150" i="64" s="1"/>
  <c r="E150" i="64" s="1"/>
  <c r="G150" i="64" s="1"/>
  <c r="C150" i="65" s="1"/>
  <c r="E150" i="65" s="1"/>
  <c r="G150" i="65" s="1"/>
  <c r="C22" i="58"/>
  <c r="E22" i="58" s="1"/>
  <c r="G22" i="58" s="1"/>
  <c r="C22" i="59" s="1"/>
  <c r="E22" i="59" s="1"/>
  <c r="G22" i="59" s="1"/>
  <c r="C179" i="60"/>
  <c r="E179" i="60" s="1"/>
  <c r="G179" i="60" s="1"/>
  <c r="C179" i="61" s="1"/>
  <c r="E179" i="61" s="1"/>
  <c r="G179" i="61" s="1"/>
  <c r="C179" i="62" s="1"/>
  <c r="E179" i="62" s="1"/>
  <c r="G179" i="62" s="1"/>
  <c r="C179" i="63" s="1"/>
  <c r="E179" i="63" s="1"/>
  <c r="G179" i="63" s="1"/>
  <c r="C179" i="64" s="1"/>
  <c r="E179" i="64" s="1"/>
  <c r="G179" i="64" s="1"/>
  <c r="C179" i="65" s="1"/>
  <c r="E179" i="65" s="1"/>
  <c r="G179" i="65" s="1"/>
  <c r="C97" i="58"/>
  <c r="E97" i="58" s="1"/>
  <c r="G97" i="58" s="1"/>
  <c r="C97" i="59" s="1"/>
  <c r="E97" i="59" s="1"/>
  <c r="G97" i="59" s="1"/>
  <c r="C81" i="60"/>
  <c r="E81" i="60" s="1"/>
  <c r="G81" i="60" s="1"/>
  <c r="C81" i="61" s="1"/>
  <c r="E81" i="61" s="1"/>
  <c r="G81" i="61" s="1"/>
  <c r="C81" i="62" s="1"/>
  <c r="E81" i="62" s="1"/>
  <c r="G81" i="62" s="1"/>
  <c r="C81" i="63" s="1"/>
  <c r="E81" i="63" s="1"/>
  <c r="G81" i="63" s="1"/>
  <c r="C81" i="64" s="1"/>
  <c r="E81" i="64" s="1"/>
  <c r="G81" i="64" s="1"/>
  <c r="C79" i="58"/>
  <c r="E79" i="58" s="1"/>
  <c r="G79" i="58" s="1"/>
  <c r="C79" i="59" s="1"/>
  <c r="E79" i="59" s="1"/>
  <c r="G79" i="59" s="1"/>
  <c r="C77" i="58"/>
  <c r="E77" i="58" s="1"/>
  <c r="G77" i="58" s="1"/>
  <c r="C77" i="59" s="1"/>
  <c r="E77" i="59" s="1"/>
  <c r="G77" i="59" s="1"/>
  <c r="C73" i="58"/>
  <c r="E73" i="58" s="1"/>
  <c r="G73" i="58" s="1"/>
  <c r="C73" i="59" s="1"/>
  <c r="E73" i="59" s="1"/>
  <c r="G73" i="59" s="1"/>
  <c r="C63" i="60"/>
  <c r="E63" i="60" s="1"/>
  <c r="G63" i="60" s="1"/>
  <c r="C63" i="61" s="1"/>
  <c r="E63" i="61" s="1"/>
  <c r="G63" i="61" s="1"/>
  <c r="C63" i="62" s="1"/>
  <c r="E63" i="62" s="1"/>
  <c r="G63" i="62" s="1"/>
  <c r="C63" i="63" s="1"/>
  <c r="E63" i="63" s="1"/>
  <c r="G63" i="63" s="1"/>
  <c r="C63" i="64" s="1"/>
  <c r="E63" i="64" s="1"/>
  <c r="G63" i="64" s="1"/>
  <c r="C63" i="65" s="1"/>
  <c r="E63" i="65" s="1"/>
  <c r="G63" i="65" s="1"/>
  <c r="C47" i="58"/>
  <c r="E47" i="58" s="1"/>
  <c r="G47" i="58" s="1"/>
  <c r="C47" i="59" s="1"/>
  <c r="E47" i="59" s="1"/>
  <c r="G47" i="59" s="1"/>
  <c r="C42" i="60"/>
  <c r="E42" i="60" s="1"/>
  <c r="G42" i="60" s="1"/>
  <c r="C42" i="61" s="1"/>
  <c r="E42" i="61" s="1"/>
  <c r="G42" i="61" s="1"/>
  <c r="C42" i="62" s="1"/>
  <c r="E42" i="62" s="1"/>
  <c r="G42" i="62" s="1"/>
  <c r="C42" i="63" s="1"/>
  <c r="E42" i="63" s="1"/>
  <c r="G42" i="63" s="1"/>
  <c r="C42" i="64" s="1"/>
  <c r="E42" i="64" s="1"/>
  <c r="G42" i="64" s="1"/>
  <c r="C42" i="65" s="1"/>
  <c r="E42" i="65" s="1"/>
  <c r="G42" i="65" s="1"/>
  <c r="C40" i="58"/>
  <c r="E40" i="58" s="1"/>
  <c r="G40" i="58" s="1"/>
  <c r="C40" i="59" s="1"/>
  <c r="E40" i="59" s="1"/>
  <c r="G40" i="59" s="1"/>
  <c r="C39" i="58"/>
  <c r="E39" i="58" s="1"/>
  <c r="G39" i="58" s="1"/>
  <c r="C39" i="59" s="1"/>
  <c r="E39" i="59" s="1"/>
  <c r="G39" i="59" s="1"/>
  <c r="C14" i="60"/>
  <c r="E14" i="60" s="1"/>
  <c r="G14" i="60" s="1"/>
  <c r="C14" i="61" s="1"/>
  <c r="E14" i="61" s="1"/>
  <c r="G14" i="61" s="1"/>
  <c r="C14" i="62" s="1"/>
  <c r="E14" i="62" s="1"/>
  <c r="G14" i="62" s="1"/>
  <c r="C14" i="63" s="1"/>
  <c r="E14" i="63" s="1"/>
  <c r="G14" i="63" s="1"/>
  <c r="C14" i="64" s="1"/>
  <c r="E14" i="64" s="1"/>
  <c r="G14" i="64" s="1"/>
  <c r="C43" i="60"/>
  <c r="E43" i="60" s="1"/>
  <c r="G43" i="60" s="1"/>
  <c r="C43" i="61" s="1"/>
  <c r="E43" i="61" s="1"/>
  <c r="G43" i="61" s="1"/>
  <c r="C43" i="62" s="1"/>
  <c r="E43" i="62" s="1"/>
  <c r="G43" i="62" s="1"/>
  <c r="C43" i="63" s="1"/>
  <c r="E43" i="63" s="1"/>
  <c r="G43" i="63" s="1"/>
  <c r="C43" i="64" s="1"/>
  <c r="E43" i="64" s="1"/>
  <c r="G43" i="64" s="1"/>
  <c r="C43" i="65" s="1"/>
  <c r="E43" i="65" s="1"/>
  <c r="G43" i="65" s="1"/>
  <c r="C106" i="58"/>
  <c r="E106" i="58" s="1"/>
  <c r="G106" i="58" s="1"/>
  <c r="C106" i="59" s="1"/>
  <c r="E106" i="59" s="1"/>
  <c r="G106" i="59" s="1"/>
  <c r="C102" i="60"/>
  <c r="E102" i="60" s="1"/>
  <c r="G102" i="60" s="1"/>
  <c r="C102" i="61" s="1"/>
  <c r="E102" i="61" s="1"/>
  <c r="G102" i="61" s="1"/>
  <c r="C102" i="62" s="1"/>
  <c r="E102" i="62" s="1"/>
  <c r="G102" i="62" s="1"/>
  <c r="C102" i="63" s="1"/>
  <c r="E102" i="63" s="1"/>
  <c r="G102" i="63" s="1"/>
  <c r="C102" i="64" s="1"/>
  <c r="E102" i="64" s="1"/>
  <c r="G102" i="64" s="1"/>
  <c r="C102" i="65" s="1"/>
  <c r="E102" i="65" s="1"/>
  <c r="G102" i="65" s="1"/>
  <c r="C93" i="58"/>
  <c r="E93" i="58" s="1"/>
  <c r="G93" i="58" s="1"/>
  <c r="C93" i="59" s="1"/>
  <c r="E93" i="59" s="1"/>
  <c r="G93" i="59" s="1"/>
  <c r="C70" i="58"/>
  <c r="E70" i="58" s="1"/>
  <c r="G70" i="58" s="1"/>
  <c r="C70" i="59" s="1"/>
  <c r="E70" i="59" s="1"/>
  <c r="G70" i="59" s="1"/>
  <c r="C67" i="60"/>
  <c r="E67" i="60" s="1"/>
  <c r="G67" i="60" s="1"/>
  <c r="C67" i="61" s="1"/>
  <c r="E67" i="61" s="1"/>
  <c r="G67" i="61" s="1"/>
  <c r="C67" i="62" s="1"/>
  <c r="E67" i="62" s="1"/>
  <c r="G67" i="62" s="1"/>
  <c r="C67" i="63" s="1"/>
  <c r="E67" i="63" s="1"/>
  <c r="G67" i="63" s="1"/>
  <c r="C67" i="64" s="1"/>
  <c r="E67" i="64" s="1"/>
  <c r="G67" i="64" s="1"/>
  <c r="C67" i="65" s="1"/>
  <c r="E67" i="65" s="1"/>
  <c r="G67" i="65" s="1"/>
  <c r="C66" i="60"/>
  <c r="E66" i="60" s="1"/>
  <c r="G66" i="60" s="1"/>
  <c r="C66" i="61" s="1"/>
  <c r="E66" i="61" s="1"/>
  <c r="G66" i="61" s="1"/>
  <c r="C66" i="62" s="1"/>
  <c r="E66" i="62" s="1"/>
  <c r="G66" i="62" s="1"/>
  <c r="C66" i="63" s="1"/>
  <c r="E66" i="63" s="1"/>
  <c r="G66" i="63" s="1"/>
  <c r="C66" i="64" s="1"/>
  <c r="E66" i="64" s="1"/>
  <c r="G66" i="64" s="1"/>
  <c r="C66" i="65" s="1"/>
  <c r="E66" i="65" s="1"/>
  <c r="G66" i="65" s="1"/>
  <c r="C61" i="60"/>
  <c r="E61" i="60" s="1"/>
  <c r="G61" i="60" s="1"/>
  <c r="C61" i="61" s="1"/>
  <c r="E61" i="61" s="1"/>
  <c r="G61" i="61" s="1"/>
  <c r="C61" i="62" s="1"/>
  <c r="E61" i="62" s="1"/>
  <c r="G61" i="62" s="1"/>
  <c r="C61" i="63" s="1"/>
  <c r="E61" i="63" s="1"/>
  <c r="G61" i="63" s="1"/>
  <c r="C61" i="64" s="1"/>
  <c r="E61" i="64" s="1"/>
  <c r="G61" i="64" s="1"/>
  <c r="C61" i="65" s="1"/>
  <c r="E61" i="65" s="1"/>
  <c r="G61" i="65" s="1"/>
  <c r="C46" i="58"/>
  <c r="E46" i="58" s="1"/>
  <c r="G46" i="58" s="1"/>
  <c r="C46" i="59" s="1"/>
  <c r="E46" i="59" s="1"/>
  <c r="G46" i="59" s="1"/>
  <c r="C38" i="58"/>
  <c r="E38" i="58" s="1"/>
  <c r="G38" i="58" s="1"/>
  <c r="C38" i="59" s="1"/>
  <c r="E38" i="59" s="1"/>
  <c r="G38" i="59" s="1"/>
  <c r="C37" i="58"/>
  <c r="E37" i="58" s="1"/>
  <c r="G37" i="58" s="1"/>
  <c r="C37" i="59" s="1"/>
  <c r="E37" i="59" s="1"/>
  <c r="G37" i="59" s="1"/>
  <c r="C34" i="58"/>
  <c r="E34" i="58" s="1"/>
  <c r="G34" i="58" s="1"/>
  <c r="C34" i="59" s="1"/>
  <c r="E34" i="59" s="1"/>
  <c r="G34" i="59" s="1"/>
  <c r="C29" i="58"/>
  <c r="E29" i="58" s="1"/>
  <c r="G29" i="58" s="1"/>
  <c r="C29" i="59" s="1"/>
  <c r="E29" i="59" s="1"/>
  <c r="G29" i="59" s="1"/>
  <c r="C12" i="60"/>
  <c r="E12" i="60" s="1"/>
  <c r="G12" i="60" s="1"/>
  <c r="C12" i="61" s="1"/>
  <c r="E12" i="61" s="1"/>
  <c r="G12" i="61" s="1"/>
  <c r="C12" i="62" s="1"/>
  <c r="E12" i="62" s="1"/>
  <c r="G12" i="62" s="1"/>
  <c r="C12" i="63" s="1"/>
  <c r="E12" i="63" s="1"/>
  <c r="G12" i="63" s="1"/>
  <c r="C12" i="64" s="1"/>
  <c r="E12" i="64" s="1"/>
  <c r="G12" i="64" s="1"/>
  <c r="C12" i="65" s="1"/>
  <c r="E12" i="65" s="1"/>
  <c r="G12" i="65" s="1"/>
  <c r="C6" i="58"/>
  <c r="E6" i="58" s="1"/>
  <c r="G6" i="58" s="1"/>
  <c r="C6" i="59" s="1"/>
  <c r="E6" i="59" s="1"/>
  <c r="G6" i="59" s="1"/>
  <c r="E78" i="58"/>
  <c r="G78" i="58" s="1"/>
  <c r="C78" i="59" s="1"/>
  <c r="E50" i="59"/>
  <c r="G50" i="59" s="1"/>
  <c r="E48" i="58"/>
  <c r="G48" i="58" s="1"/>
  <c r="C48" i="59" s="1"/>
  <c r="E62" i="58"/>
  <c r="G62" i="58" s="1"/>
  <c r="C62" i="59" s="1"/>
  <c r="E88" i="58"/>
  <c r="G88" i="58" s="1"/>
  <c r="C88" i="59" s="1"/>
  <c r="E44" i="59"/>
  <c r="G44" i="59" s="1"/>
  <c r="E151" i="58"/>
  <c r="G151" i="58" s="1"/>
  <c r="C151" i="59" s="1"/>
  <c r="E71" i="58"/>
  <c r="G71" i="58" s="1"/>
  <c r="C71" i="59" s="1"/>
  <c r="E35" i="58"/>
  <c r="G35" i="58" s="1"/>
  <c r="C35" i="59" s="1"/>
  <c r="C83" i="65"/>
  <c r="E83" i="65" s="1"/>
  <c r="G83" i="65" s="1"/>
  <c r="C140" i="65"/>
  <c r="E140" i="65" s="1"/>
  <c r="G140" i="65" s="1"/>
  <c r="C161" i="65"/>
  <c r="E161" i="65" s="1"/>
  <c r="G161" i="65" s="1"/>
  <c r="C65" i="65"/>
  <c r="E65" i="65" s="1"/>
  <c r="G65" i="65" s="1"/>
  <c r="C18" i="65"/>
  <c r="E18" i="65" s="1"/>
  <c r="G18" i="65" s="1"/>
  <c r="C69" i="65"/>
  <c r="E69" i="65" s="1"/>
  <c r="G69" i="65" s="1"/>
  <c r="C104" i="65"/>
  <c r="E104" i="65" s="1"/>
  <c r="G104" i="65" s="1"/>
  <c r="C109" i="65"/>
  <c r="E109" i="65" s="1"/>
  <c r="G109" i="65" s="1"/>
  <c r="C132" i="65"/>
  <c r="E132" i="65" s="1"/>
  <c r="G132" i="65" s="1"/>
  <c r="C119" i="65"/>
  <c r="E119" i="65" s="1"/>
  <c r="G119" i="65" s="1"/>
  <c r="C194" i="65"/>
  <c r="E194" i="65" s="1"/>
  <c r="G194" i="65" s="1"/>
  <c r="C185" i="65"/>
  <c r="E185" i="65" s="1"/>
  <c r="G185" i="65" s="1"/>
  <c r="C172" i="65"/>
  <c r="E172" i="65" s="1"/>
  <c r="G172" i="65" s="1"/>
  <c r="C111" i="65"/>
  <c r="E111" i="65" s="1"/>
  <c r="G111" i="65" s="1"/>
  <c r="C90" i="65"/>
  <c r="E90" i="65" s="1"/>
  <c r="G90" i="65" s="1"/>
  <c r="C59" i="65"/>
  <c r="E59" i="65" s="1"/>
  <c r="G59" i="65" s="1"/>
  <c r="C195" i="65"/>
  <c r="E195" i="65" s="1"/>
  <c r="G195" i="65" s="1"/>
  <c r="C103" i="65"/>
  <c r="E103" i="65" s="1"/>
  <c r="G103" i="65" s="1"/>
  <c r="C125" i="65"/>
  <c r="E125" i="65" s="1"/>
  <c r="G125" i="65" s="1"/>
  <c r="C186" i="65"/>
  <c r="E186" i="65" s="1"/>
  <c r="G186" i="65" s="1"/>
  <c r="C16" i="65"/>
  <c r="E16" i="65" s="1"/>
  <c r="G16" i="65" s="1"/>
  <c r="C157" i="65"/>
  <c r="E157" i="65" s="1"/>
  <c r="G157" i="65" s="1"/>
  <c r="C189" i="65"/>
  <c r="E189" i="65" s="1"/>
  <c r="G189" i="65" s="1"/>
  <c r="C145" i="65"/>
  <c r="E145" i="65" s="1"/>
  <c r="G145" i="65" s="1"/>
  <c r="C139" i="65"/>
  <c r="E139" i="65" s="1"/>
  <c r="G139" i="65" s="1"/>
  <c r="C49" i="65"/>
  <c r="E49" i="65" s="1"/>
  <c r="G49" i="65" s="1"/>
  <c r="C126" i="65"/>
  <c r="E126" i="65" s="1"/>
  <c r="G126" i="65" s="1"/>
  <c r="C58" i="65"/>
  <c r="E58" i="65" s="1"/>
  <c r="G58" i="65" s="1"/>
  <c r="C21" i="65"/>
  <c r="E21" i="65" s="1"/>
  <c r="G21" i="65" s="1"/>
  <c r="C99" i="65"/>
  <c r="E99" i="65" s="1"/>
  <c r="G99" i="65" s="1"/>
  <c r="C137" i="65"/>
  <c r="E137" i="65" s="1"/>
  <c r="G137" i="65" s="1"/>
  <c r="C95" i="65"/>
  <c r="E95" i="65" s="1"/>
  <c r="G95" i="65" s="1"/>
  <c r="C130" i="65"/>
  <c r="E130" i="65" s="1"/>
  <c r="G130" i="65" s="1"/>
  <c r="C174" i="65"/>
  <c r="E174" i="65" s="1"/>
  <c r="G174" i="65" s="1"/>
  <c r="C60" i="65"/>
  <c r="E60" i="65" s="1"/>
  <c r="G60" i="65" s="1"/>
  <c r="C10" i="65"/>
  <c r="E10" i="65" s="1"/>
  <c r="G10" i="65" s="1"/>
  <c r="C122" i="65"/>
  <c r="E122" i="65" s="1"/>
  <c r="G122" i="65" s="1"/>
  <c r="C173" i="65"/>
  <c r="E173" i="65" s="1"/>
  <c r="G173" i="65" s="1"/>
  <c r="C166" i="65"/>
  <c r="E166" i="65" s="1"/>
  <c r="G166" i="65" s="1"/>
  <c r="E74" i="64"/>
  <c r="G74" i="64" s="1"/>
  <c r="C30" i="65"/>
  <c r="E30" i="65" s="1"/>
  <c r="G30" i="65" s="1"/>
  <c r="C13" i="65"/>
  <c r="E13" i="65" s="1"/>
  <c r="G13" i="65" s="1"/>
  <c r="C91" i="65"/>
  <c r="E91" i="65" s="1"/>
  <c r="G91" i="65" s="1"/>
  <c r="C183" i="65"/>
  <c r="E183" i="65" s="1"/>
  <c r="G183" i="65" s="1"/>
  <c r="C131" i="65"/>
  <c r="E131" i="65" s="1"/>
  <c r="G131" i="65" s="1"/>
  <c r="C127" i="65"/>
  <c r="E127" i="65" s="1"/>
  <c r="G127" i="65" s="1"/>
  <c r="C113" i="65"/>
  <c r="E113" i="65" s="1"/>
  <c r="G113" i="65" s="1"/>
  <c r="C80" i="65"/>
  <c r="E80" i="65" s="1"/>
  <c r="G80" i="65" s="1"/>
  <c r="C9" i="65"/>
  <c r="E9" i="65" s="1"/>
  <c r="G9" i="65" s="1"/>
  <c r="C134" i="65"/>
  <c r="E134" i="65" s="1"/>
  <c r="G134" i="65" s="1"/>
  <c r="E92" i="63"/>
  <c r="G92" i="63" s="1"/>
  <c r="C92" i="64" s="1"/>
  <c r="C64" i="65"/>
  <c r="E64" i="65" s="1"/>
  <c r="G64" i="65" s="1"/>
  <c r="C176" i="65"/>
  <c r="E176" i="65" s="1"/>
  <c r="G176" i="65" s="1"/>
  <c r="C116" i="65"/>
  <c r="E116" i="65" s="1"/>
  <c r="G116" i="65" s="1"/>
  <c r="C160" i="65"/>
  <c r="E160" i="65" s="1"/>
  <c r="G160" i="65" s="1"/>
  <c r="C123" i="65"/>
  <c r="E123" i="65" s="1"/>
  <c r="G123" i="65" s="1"/>
  <c r="C138" i="65"/>
  <c r="E138" i="65" s="1"/>
  <c r="G138" i="65" s="1"/>
  <c r="E55" i="63"/>
  <c r="G55" i="63" s="1"/>
  <c r="C55" i="64" s="1"/>
  <c r="C28" i="65"/>
  <c r="E28" i="65" s="1"/>
  <c r="G28" i="65" s="1"/>
  <c r="C75" i="65"/>
  <c r="E75" i="65" s="1"/>
  <c r="G75" i="65" s="1"/>
  <c r="C149" i="65"/>
  <c r="E149" i="65" s="1"/>
  <c r="G149" i="65" s="1"/>
  <c r="C206" i="65"/>
  <c r="E206" i="65" s="1"/>
  <c r="G206" i="65" s="1"/>
  <c r="C184" i="65"/>
  <c r="E184" i="65" s="1"/>
  <c r="G184" i="65" s="1"/>
  <c r="C96" i="65"/>
  <c r="E96" i="65" s="1"/>
  <c r="G96" i="65" s="1"/>
  <c r="C163" i="65"/>
  <c r="E163" i="65" s="1"/>
  <c r="G163" i="65" s="1"/>
  <c r="C192" i="65"/>
  <c r="E192" i="65" s="1"/>
  <c r="G192" i="65" s="1"/>
  <c r="C144" i="65"/>
  <c r="E144" i="65" s="1"/>
  <c r="G144" i="65" s="1"/>
  <c r="C105" i="65"/>
  <c r="E105" i="65" s="1"/>
  <c r="G105" i="65" s="1"/>
  <c r="C118" i="65"/>
  <c r="E118" i="65" s="1"/>
  <c r="G118" i="65" s="1"/>
  <c r="C20" i="65"/>
  <c r="E20" i="65" s="1"/>
  <c r="G20" i="65" s="1"/>
  <c r="C136" i="65"/>
  <c r="E136" i="65" s="1"/>
  <c r="G136" i="65" s="1"/>
  <c r="C84" i="65"/>
  <c r="E84" i="65" s="1"/>
  <c r="G84" i="65" s="1"/>
  <c r="C188" i="65"/>
  <c r="E188" i="65" s="1"/>
  <c r="G188" i="65" s="1"/>
  <c r="C175" i="65"/>
  <c r="E175" i="65" s="1"/>
  <c r="G175" i="65" s="1"/>
  <c r="C76" i="65"/>
  <c r="E76" i="65" s="1"/>
  <c r="G76" i="65" s="1"/>
  <c r="C100" i="65"/>
  <c r="E100" i="65" s="1"/>
  <c r="G100" i="65" s="1"/>
  <c r="C135" i="65"/>
  <c r="E135" i="65" s="1"/>
  <c r="G135" i="65" s="1"/>
  <c r="C177" i="65"/>
  <c r="E177" i="65" s="1"/>
  <c r="G177" i="65" s="1"/>
  <c r="C171" i="65"/>
  <c r="E171" i="65" s="1"/>
  <c r="G171" i="65" s="1"/>
  <c r="C201" i="65"/>
  <c r="E201" i="65" s="1"/>
  <c r="G201" i="65" s="1"/>
  <c r="C148" i="65"/>
  <c r="E148" i="65" s="1"/>
  <c r="G148" i="65" s="1"/>
  <c r="C158" i="65"/>
  <c r="E158" i="65" s="1"/>
  <c r="G158" i="65" s="1"/>
  <c r="C110" i="65"/>
  <c r="E110" i="65" s="1"/>
  <c r="G110" i="65" s="1"/>
  <c r="C197" i="65"/>
  <c r="E197" i="65" s="1"/>
  <c r="G197" i="65" s="1"/>
  <c r="C56" i="65"/>
  <c r="E56" i="65" s="1"/>
  <c r="G56" i="65" s="1"/>
  <c r="C114" i="65"/>
  <c r="E114" i="65" s="1"/>
  <c r="G114" i="65" s="1"/>
  <c r="C133" i="65"/>
  <c r="E133" i="65" s="1"/>
  <c r="G133" i="65" s="1"/>
  <c r="C115" i="65"/>
  <c r="E115" i="65" s="1"/>
  <c r="G115" i="65" s="1"/>
  <c r="C182" i="65"/>
  <c r="E182" i="65" s="1"/>
  <c r="G182" i="65" s="1"/>
  <c r="C32" i="65"/>
  <c r="E32" i="65" s="1"/>
  <c r="G32" i="65" s="1"/>
  <c r="E27" i="64"/>
  <c r="G27" i="64" s="1"/>
  <c r="C155" i="65"/>
  <c r="E155" i="65" s="1"/>
  <c r="G155" i="65" s="1"/>
  <c r="C203" i="65"/>
  <c r="E203" i="65" s="1"/>
  <c r="G203" i="65" s="1"/>
  <c r="C8" i="65"/>
  <c r="E8" i="65" s="1"/>
  <c r="G8" i="65" s="1"/>
  <c r="C143" i="65"/>
  <c r="E143" i="65" s="1"/>
  <c r="G143" i="65" s="1"/>
  <c r="C121" i="65"/>
  <c r="E121" i="65" s="1"/>
  <c r="G121" i="65" s="1"/>
  <c r="E23" i="64"/>
  <c r="G23" i="64" s="1"/>
  <c r="C181" i="65"/>
  <c r="E181" i="65" s="1"/>
  <c r="G181" i="65" s="1"/>
  <c r="C25" i="65"/>
  <c r="E25" i="65" s="1"/>
  <c r="G25" i="65" s="1"/>
  <c r="C180" i="65"/>
  <c r="E180" i="65" s="1"/>
  <c r="G180" i="65" s="1"/>
  <c r="C128" i="65"/>
  <c r="E128" i="65" s="1"/>
  <c r="G128" i="65" s="1"/>
  <c r="C117" i="65"/>
  <c r="E117" i="65" s="1"/>
  <c r="G117" i="65" s="1"/>
  <c r="C147" i="65"/>
  <c r="E147" i="65" s="1"/>
  <c r="G147" i="65" s="1"/>
  <c r="C165" i="65"/>
  <c r="E165" i="65" s="1"/>
  <c r="G165" i="65" s="1"/>
  <c r="C120" i="65"/>
  <c r="E120" i="65" s="1"/>
  <c r="G120" i="65" s="1"/>
  <c r="C204" i="65"/>
  <c r="E204" i="65" s="1"/>
  <c r="G204" i="65" s="1"/>
  <c r="C11" i="65"/>
  <c r="E11" i="65" s="1"/>
  <c r="G11" i="65" s="1"/>
  <c r="C200" i="65"/>
  <c r="E200" i="65" s="1"/>
  <c r="G200" i="65" s="1"/>
  <c r="E26" i="64"/>
  <c r="G26" i="64" s="1"/>
  <c r="C33" i="65"/>
  <c r="E33" i="65" s="1"/>
  <c r="G33" i="65" s="1"/>
  <c r="E170" i="62"/>
  <c r="G170" i="62" s="1"/>
  <c r="C170" i="63" s="1"/>
  <c r="C98" i="65"/>
  <c r="E98" i="65" s="1"/>
  <c r="G98" i="65" s="1"/>
  <c r="C191" i="65"/>
  <c r="E191" i="65" s="1"/>
  <c r="G191" i="65" s="1"/>
  <c r="C68" i="65"/>
  <c r="E68" i="65" s="1"/>
  <c r="G68" i="65" s="1"/>
  <c r="C51" i="65"/>
  <c r="E51" i="65" s="1"/>
  <c r="G51" i="65" s="1"/>
  <c r="C169" i="65"/>
  <c r="E169" i="65" s="1"/>
  <c r="G169" i="65" s="1"/>
  <c r="C187" i="65"/>
  <c r="E187" i="65" s="1"/>
  <c r="G187" i="65" s="1"/>
  <c r="C141" i="65"/>
  <c r="E141" i="65" s="1"/>
  <c r="G141" i="65" s="1"/>
  <c r="C202" i="65"/>
  <c r="E202" i="65" s="1"/>
  <c r="G202" i="65" s="1"/>
  <c r="C72" i="65"/>
  <c r="E72" i="65" s="1"/>
  <c r="G72" i="65" s="1"/>
  <c r="C112" i="65"/>
  <c r="E112" i="65" s="1"/>
  <c r="G112" i="65" s="1"/>
  <c r="C129" i="65"/>
  <c r="E129" i="65" s="1"/>
  <c r="G129" i="65" s="1"/>
  <c r="C15" i="65"/>
  <c r="E15" i="65" s="1"/>
  <c r="G15" i="65" s="1"/>
  <c r="C94" i="65"/>
  <c r="E94" i="65" s="1"/>
  <c r="G94" i="65" s="1"/>
  <c r="C205" i="65"/>
  <c r="E205" i="65" s="1"/>
  <c r="G205" i="65" s="1"/>
  <c r="C167" i="65"/>
  <c r="E167" i="65" s="1"/>
  <c r="G167" i="65" s="1"/>
  <c r="C162" i="65"/>
  <c r="E162" i="65" s="1"/>
  <c r="G162" i="65" s="1"/>
  <c r="C159" i="65"/>
  <c r="E159" i="65" s="1"/>
  <c r="G159" i="65" s="1"/>
  <c r="C89" i="65"/>
  <c r="E89" i="65" s="1"/>
  <c r="G89" i="65" s="1"/>
  <c r="C82" i="60" l="1"/>
  <c r="E82" i="60" s="1"/>
  <c r="G82" i="60" s="1"/>
  <c r="C82" i="61" s="1"/>
  <c r="E82" i="61" s="1"/>
  <c r="G82" i="61" s="1"/>
  <c r="C82" i="62" s="1"/>
  <c r="E82" i="62" s="1"/>
  <c r="G82" i="62" s="1"/>
  <c r="C82" i="63" s="1"/>
  <c r="E82" i="63" s="1"/>
  <c r="G82" i="63" s="1"/>
  <c r="C82" i="64" s="1"/>
  <c r="E82" i="64" s="1"/>
  <c r="G82" i="64" s="1"/>
  <c r="C82" i="65" s="1"/>
  <c r="E82" i="65" s="1"/>
  <c r="G82" i="65" s="1"/>
  <c r="C87" i="60"/>
  <c r="E87" i="60" s="1"/>
  <c r="G87" i="60" s="1"/>
  <c r="C87" i="61" s="1"/>
  <c r="E87" i="61" s="1"/>
  <c r="G87" i="61" s="1"/>
  <c r="C87" i="62" s="1"/>
  <c r="E87" i="62" s="1"/>
  <c r="G87" i="62" s="1"/>
  <c r="C87" i="63" s="1"/>
  <c r="E87" i="63" s="1"/>
  <c r="G87" i="63" s="1"/>
  <c r="C87" i="64" s="1"/>
  <c r="E87" i="64" s="1"/>
  <c r="G87" i="64" s="1"/>
  <c r="C87" i="65" s="1"/>
  <c r="E87" i="65" s="1"/>
  <c r="G87" i="65" s="1"/>
  <c r="C17" i="60"/>
  <c r="E17" i="60" s="1"/>
  <c r="G17" i="60" s="1"/>
  <c r="C17" i="61" s="1"/>
  <c r="E17" i="61" s="1"/>
  <c r="G17" i="61" s="1"/>
  <c r="C17" i="62" s="1"/>
  <c r="E17" i="62" s="1"/>
  <c r="G17" i="62" s="1"/>
  <c r="C17" i="63" s="1"/>
  <c r="E17" i="63" s="1"/>
  <c r="G17" i="63" s="1"/>
  <c r="C17" i="64" s="1"/>
  <c r="E17" i="64" s="1"/>
  <c r="G17" i="64" s="1"/>
  <c r="C17" i="65" s="1"/>
  <c r="E17" i="65" s="1"/>
  <c r="G17" i="65" s="1"/>
  <c r="C22" i="60"/>
  <c r="E22" i="60" s="1"/>
  <c r="G22" i="60" s="1"/>
  <c r="C22" i="61" s="1"/>
  <c r="E22" i="61" s="1"/>
  <c r="G22" i="61" s="1"/>
  <c r="C22" i="62" s="1"/>
  <c r="E22" i="62" s="1"/>
  <c r="G22" i="62" s="1"/>
  <c r="C22" i="63" s="1"/>
  <c r="E22" i="63" s="1"/>
  <c r="G22" i="63" s="1"/>
  <c r="C22" i="64" s="1"/>
  <c r="E22" i="64" s="1"/>
  <c r="G22" i="64" s="1"/>
  <c r="C97" i="60"/>
  <c r="E97" i="60" s="1"/>
  <c r="G97" i="60" s="1"/>
  <c r="C97" i="61" s="1"/>
  <c r="E97" i="61" s="1"/>
  <c r="G97" i="61" s="1"/>
  <c r="C97" i="62" s="1"/>
  <c r="E97" i="62" s="1"/>
  <c r="G97" i="62" s="1"/>
  <c r="C97" i="63" s="1"/>
  <c r="E97" i="63" s="1"/>
  <c r="G97" i="63" s="1"/>
  <c r="C97" i="64" s="1"/>
  <c r="E97" i="64" s="1"/>
  <c r="G97" i="64" s="1"/>
  <c r="C97" i="65" s="1"/>
  <c r="E97" i="65" s="1"/>
  <c r="G97" i="65" s="1"/>
  <c r="C79" i="60"/>
  <c r="E79" i="60" s="1"/>
  <c r="G79" i="60" s="1"/>
  <c r="C79" i="61" s="1"/>
  <c r="E79" i="61" s="1"/>
  <c r="G79" i="61" s="1"/>
  <c r="C79" i="62" s="1"/>
  <c r="E79" i="62" s="1"/>
  <c r="G79" i="62" s="1"/>
  <c r="C79" i="63" s="1"/>
  <c r="E79" i="63" s="1"/>
  <c r="G79" i="63" s="1"/>
  <c r="C79" i="64" s="1"/>
  <c r="E79" i="64" s="1"/>
  <c r="G79" i="64" s="1"/>
  <c r="C79" i="65" s="1"/>
  <c r="E79" i="65" s="1"/>
  <c r="G79" i="65" s="1"/>
  <c r="C77" i="60"/>
  <c r="E77" i="60" s="1"/>
  <c r="G77" i="60" s="1"/>
  <c r="C77" i="61" s="1"/>
  <c r="E77" i="61" s="1"/>
  <c r="G77" i="61" s="1"/>
  <c r="C77" i="62" s="1"/>
  <c r="E77" i="62" s="1"/>
  <c r="G77" i="62" s="1"/>
  <c r="C77" i="63" s="1"/>
  <c r="E77" i="63" s="1"/>
  <c r="G77" i="63" s="1"/>
  <c r="C77" i="64" s="1"/>
  <c r="E77" i="64" s="1"/>
  <c r="G77" i="64" s="1"/>
  <c r="C77" i="65" s="1"/>
  <c r="E77" i="65" s="1"/>
  <c r="G77" i="65" s="1"/>
  <c r="C73" i="60"/>
  <c r="E73" i="60" s="1"/>
  <c r="G73" i="60" s="1"/>
  <c r="C73" i="61" s="1"/>
  <c r="E73" i="61" s="1"/>
  <c r="G73" i="61" s="1"/>
  <c r="C73" i="62" s="1"/>
  <c r="E73" i="62" s="1"/>
  <c r="G73" i="62" s="1"/>
  <c r="C73" i="63" s="1"/>
  <c r="E73" i="63" s="1"/>
  <c r="G73" i="63" s="1"/>
  <c r="C73" i="64" s="1"/>
  <c r="E73" i="64" s="1"/>
  <c r="G73" i="64" s="1"/>
  <c r="C73" i="65" s="1"/>
  <c r="E73" i="65" s="1"/>
  <c r="G73" i="65" s="1"/>
  <c r="C50" i="60"/>
  <c r="E50" i="60" s="1"/>
  <c r="G50" i="60" s="1"/>
  <c r="C50" i="61" s="1"/>
  <c r="E50" i="61" s="1"/>
  <c r="G50" i="61" s="1"/>
  <c r="C50" i="62" s="1"/>
  <c r="E50" i="62" s="1"/>
  <c r="G50" i="62" s="1"/>
  <c r="C50" i="63" s="1"/>
  <c r="E50" i="63" s="1"/>
  <c r="G50" i="63" s="1"/>
  <c r="C50" i="64" s="1"/>
  <c r="E50" i="64" s="1"/>
  <c r="G50" i="64" s="1"/>
  <c r="C50" i="65" s="1"/>
  <c r="E50" i="65" s="1"/>
  <c r="G50" i="65" s="1"/>
  <c r="C47" i="60"/>
  <c r="E47" i="60" s="1"/>
  <c r="G47" i="60" s="1"/>
  <c r="C47" i="61" s="1"/>
  <c r="E47" i="61" s="1"/>
  <c r="G47" i="61" s="1"/>
  <c r="C47" i="62" s="1"/>
  <c r="E47" i="62" s="1"/>
  <c r="G47" i="62" s="1"/>
  <c r="C47" i="63" s="1"/>
  <c r="E47" i="63" s="1"/>
  <c r="G47" i="63" s="1"/>
  <c r="C47" i="64" s="1"/>
  <c r="E47" i="64" s="1"/>
  <c r="G47" i="64" s="1"/>
  <c r="C47" i="65" s="1"/>
  <c r="E47" i="65" s="1"/>
  <c r="G47" i="65" s="1"/>
  <c r="C40" i="60"/>
  <c r="E40" i="60" s="1"/>
  <c r="G40" i="60" s="1"/>
  <c r="C40" i="61" s="1"/>
  <c r="E40" i="61" s="1"/>
  <c r="G40" i="61" s="1"/>
  <c r="C40" i="62" s="1"/>
  <c r="E40" i="62" s="1"/>
  <c r="G40" i="62" s="1"/>
  <c r="C40" i="63" s="1"/>
  <c r="E40" i="63" s="1"/>
  <c r="G40" i="63" s="1"/>
  <c r="C40" i="64" s="1"/>
  <c r="E40" i="64" s="1"/>
  <c r="G40" i="64" s="1"/>
  <c r="C40" i="65" s="1"/>
  <c r="E40" i="65" s="1"/>
  <c r="G40" i="65" s="1"/>
  <c r="C39" i="60"/>
  <c r="E39" i="60" s="1"/>
  <c r="G39" i="60" s="1"/>
  <c r="C39" i="61" s="1"/>
  <c r="E39" i="61" s="1"/>
  <c r="G39" i="61" s="1"/>
  <c r="C39" i="62" s="1"/>
  <c r="E39" i="62" s="1"/>
  <c r="G39" i="62" s="1"/>
  <c r="C39" i="63" s="1"/>
  <c r="E39" i="63" s="1"/>
  <c r="G39" i="63" s="1"/>
  <c r="C39" i="64" s="1"/>
  <c r="E39" i="64" s="1"/>
  <c r="G39" i="64" s="1"/>
  <c r="C39" i="65" s="1"/>
  <c r="E39" i="65" s="1"/>
  <c r="G39" i="65" s="1"/>
  <c r="C106" i="60"/>
  <c r="E106" i="60" s="1"/>
  <c r="G106" i="60" s="1"/>
  <c r="C106" i="61" s="1"/>
  <c r="E106" i="61" s="1"/>
  <c r="G106" i="61" s="1"/>
  <c r="C106" i="62" s="1"/>
  <c r="E106" i="62" s="1"/>
  <c r="G106" i="62" s="1"/>
  <c r="C106" i="63" s="1"/>
  <c r="E106" i="63" s="1"/>
  <c r="G106" i="63" s="1"/>
  <c r="C106" i="64" s="1"/>
  <c r="E106" i="64" s="1"/>
  <c r="G106" i="64" s="1"/>
  <c r="C106" i="65" s="1"/>
  <c r="E106" i="65" s="1"/>
  <c r="G106" i="65" s="1"/>
  <c r="C93" i="60"/>
  <c r="E93" i="60" s="1"/>
  <c r="G93" i="60" s="1"/>
  <c r="C93" i="61" s="1"/>
  <c r="E93" i="61" s="1"/>
  <c r="G93" i="61" s="1"/>
  <c r="C93" i="62" s="1"/>
  <c r="E93" i="62" s="1"/>
  <c r="G93" i="62" s="1"/>
  <c r="C93" i="63" s="1"/>
  <c r="E93" i="63" s="1"/>
  <c r="G93" i="63" s="1"/>
  <c r="C93" i="64" s="1"/>
  <c r="E93" i="64" s="1"/>
  <c r="G93" i="64" s="1"/>
  <c r="C93" i="65" s="1"/>
  <c r="E93" i="65" s="1"/>
  <c r="G93" i="65" s="1"/>
  <c r="C70" i="60"/>
  <c r="E70" i="60" s="1"/>
  <c r="G70" i="60" s="1"/>
  <c r="C70" i="61" s="1"/>
  <c r="E70" i="61" s="1"/>
  <c r="G70" i="61" s="1"/>
  <c r="C70" i="62" s="1"/>
  <c r="E70" i="62" s="1"/>
  <c r="G70" i="62" s="1"/>
  <c r="C70" i="63" s="1"/>
  <c r="E70" i="63" s="1"/>
  <c r="G70" i="63" s="1"/>
  <c r="C70" i="64" s="1"/>
  <c r="E70" i="64" s="1"/>
  <c r="G70" i="64" s="1"/>
  <c r="C70" i="65" s="1"/>
  <c r="E70" i="65" s="1"/>
  <c r="G70" i="65" s="1"/>
  <c r="C46" i="60"/>
  <c r="E46" i="60" s="1"/>
  <c r="G46" i="60" s="1"/>
  <c r="C46" i="61" s="1"/>
  <c r="E46" i="61" s="1"/>
  <c r="G46" i="61" s="1"/>
  <c r="E46" i="62" s="1"/>
  <c r="G46" i="62" s="1"/>
  <c r="C46" i="63" s="1"/>
  <c r="E46" i="63" s="1"/>
  <c r="G46" i="63" s="1"/>
  <c r="C46" i="64" s="1"/>
  <c r="E46" i="64" s="1"/>
  <c r="G46" i="64" s="1"/>
  <c r="C46" i="65" s="1"/>
  <c r="E46" i="65" s="1"/>
  <c r="G46" i="65" s="1"/>
  <c r="C44" i="60"/>
  <c r="E44" i="60" s="1"/>
  <c r="G44" i="60" s="1"/>
  <c r="C44" i="61" s="1"/>
  <c r="E44" i="61" s="1"/>
  <c r="G44" i="61" s="1"/>
  <c r="C44" i="62" s="1"/>
  <c r="E44" i="62" s="1"/>
  <c r="G44" i="62" s="1"/>
  <c r="C44" i="63" s="1"/>
  <c r="E44" i="63" s="1"/>
  <c r="G44" i="63" s="1"/>
  <c r="C44" i="64" s="1"/>
  <c r="E44" i="64" s="1"/>
  <c r="G44" i="64" s="1"/>
  <c r="C44" i="65" s="1"/>
  <c r="E44" i="65" s="1"/>
  <c r="G44" i="65" s="1"/>
  <c r="C38" i="60"/>
  <c r="E38" i="60" s="1"/>
  <c r="G38" i="60" s="1"/>
  <c r="C38" i="61" s="1"/>
  <c r="E38" i="61" s="1"/>
  <c r="G38" i="61" s="1"/>
  <c r="C38" i="62" s="1"/>
  <c r="E38" i="62" s="1"/>
  <c r="G38" i="62" s="1"/>
  <c r="C38" i="63" s="1"/>
  <c r="E38" i="63" s="1"/>
  <c r="G38" i="63" s="1"/>
  <c r="C38" i="64" s="1"/>
  <c r="E38" i="64" s="1"/>
  <c r="G38" i="64" s="1"/>
  <c r="C38" i="65" s="1"/>
  <c r="E38" i="65" s="1"/>
  <c r="G38" i="65" s="1"/>
  <c r="C37" i="60"/>
  <c r="E37" i="60" s="1"/>
  <c r="G37" i="60" s="1"/>
  <c r="C37" i="61" s="1"/>
  <c r="E37" i="61" s="1"/>
  <c r="G37" i="61" s="1"/>
  <c r="C37" i="62" s="1"/>
  <c r="E37" i="62" s="1"/>
  <c r="G37" i="62" s="1"/>
  <c r="C37" i="63" s="1"/>
  <c r="E37" i="63" s="1"/>
  <c r="G37" i="63" s="1"/>
  <c r="C37" i="64" s="1"/>
  <c r="E37" i="64" s="1"/>
  <c r="G37" i="64" s="1"/>
  <c r="C37" i="65" s="1"/>
  <c r="E37" i="65" s="1"/>
  <c r="G37" i="65" s="1"/>
  <c r="C34" i="60"/>
  <c r="E34" i="60" s="1"/>
  <c r="G34" i="60" s="1"/>
  <c r="C34" i="61" s="1"/>
  <c r="E34" i="61" s="1"/>
  <c r="G34" i="61" s="1"/>
  <c r="C34" i="62" s="1"/>
  <c r="E34" i="62" s="1"/>
  <c r="G34" i="62" s="1"/>
  <c r="C34" i="63" s="1"/>
  <c r="E34" i="63" s="1"/>
  <c r="G34" i="63" s="1"/>
  <c r="C34" i="64" s="1"/>
  <c r="E34" i="64" s="1"/>
  <c r="G34" i="64" s="1"/>
  <c r="C34" i="65" s="1"/>
  <c r="E34" i="65" s="1"/>
  <c r="G34" i="65" s="1"/>
  <c r="C29" i="60"/>
  <c r="E29" i="60" s="1"/>
  <c r="G29" i="60" s="1"/>
  <c r="C29" i="61" s="1"/>
  <c r="E29" i="61" s="1"/>
  <c r="G29" i="61" s="1"/>
  <c r="C29" i="62" s="1"/>
  <c r="E29" i="62" s="1"/>
  <c r="G29" i="62" s="1"/>
  <c r="C29" i="63" s="1"/>
  <c r="E29" i="63" s="1"/>
  <c r="G29" i="63" s="1"/>
  <c r="C29" i="64" s="1"/>
  <c r="E29" i="64" s="1"/>
  <c r="G29" i="64" s="1"/>
  <c r="C29" i="65" s="1"/>
  <c r="E29" i="65" s="1"/>
  <c r="G29" i="65" s="1"/>
  <c r="C6" i="60"/>
  <c r="E6" i="60" s="1"/>
  <c r="G6" i="60" s="1"/>
  <c r="C6" i="61" s="1"/>
  <c r="E6" i="61" s="1"/>
  <c r="G6" i="61" s="1"/>
  <c r="C6" i="62" s="1"/>
  <c r="E6" i="62" s="1"/>
  <c r="G6" i="62" s="1"/>
  <c r="C6" i="63" s="1"/>
  <c r="E6" i="63" s="1"/>
  <c r="G6" i="63" s="1"/>
  <c r="C6" i="64" s="1"/>
  <c r="E6" i="64" s="1"/>
  <c r="G6" i="64" s="1"/>
  <c r="C6" i="65" s="1"/>
  <c r="E6" i="65" s="1"/>
  <c r="G6" i="65" s="1"/>
  <c r="E78" i="59"/>
  <c r="G78" i="59" s="1"/>
  <c r="E88" i="59"/>
  <c r="G88" i="59" s="1"/>
  <c r="E71" i="59"/>
  <c r="G71" i="59" s="1"/>
  <c r="E62" i="59"/>
  <c r="G62" i="59" s="1"/>
  <c r="E48" i="59"/>
  <c r="G48" i="59" s="1"/>
  <c r="E151" i="59"/>
  <c r="G151" i="59" s="1"/>
  <c r="E35" i="59"/>
  <c r="G35" i="59" s="1"/>
  <c r="E36" i="64"/>
  <c r="G36" i="64" s="1"/>
  <c r="E55" i="64"/>
  <c r="G55" i="64" s="1"/>
  <c r="C74" i="65"/>
  <c r="E74" i="65" s="1"/>
  <c r="G74" i="65" s="1"/>
  <c r="C14" i="65"/>
  <c r="E14" i="65" s="1"/>
  <c r="G14" i="65" s="1"/>
  <c r="E170" i="63"/>
  <c r="G170" i="63" s="1"/>
  <c r="C170" i="64" s="1"/>
  <c r="C26" i="65"/>
  <c r="E26" i="65" s="1"/>
  <c r="G26" i="65" s="1"/>
  <c r="C27" i="65"/>
  <c r="E27" i="65" s="1"/>
  <c r="G27" i="65" s="1"/>
  <c r="C23" i="65"/>
  <c r="E23" i="65" s="1"/>
  <c r="G23" i="65" s="1"/>
  <c r="C81" i="65"/>
  <c r="E81" i="65" s="1"/>
  <c r="G81" i="65" s="1"/>
  <c r="E92" i="64"/>
  <c r="G92" i="64" s="1"/>
  <c r="E178" i="63"/>
  <c r="G178" i="63" s="1"/>
  <c r="C178" i="64" s="1"/>
  <c r="E190" i="63"/>
  <c r="G190" i="63" s="1"/>
  <c r="C190" i="64" s="1"/>
  <c r="C151" i="60" l="1"/>
  <c r="E151" i="60" s="1"/>
  <c r="G151" i="60" s="1"/>
  <c r="C151" i="61" s="1"/>
  <c r="E151" i="61" s="1"/>
  <c r="G151" i="61" s="1"/>
  <c r="C151" i="62" s="1"/>
  <c r="E151" i="62" s="1"/>
  <c r="G151" i="62" s="1"/>
  <c r="C151" i="63" s="1"/>
  <c r="E151" i="63" s="1"/>
  <c r="G151" i="63" s="1"/>
  <c r="C151" i="64" s="1"/>
  <c r="E151" i="64" s="1"/>
  <c r="G151" i="64" s="1"/>
  <c r="C151" i="65" s="1"/>
  <c r="E151" i="65" s="1"/>
  <c r="G151" i="65" s="1"/>
  <c r="C88" i="60"/>
  <c r="E88" i="60" s="1"/>
  <c r="G88" i="60" s="1"/>
  <c r="C88" i="61" s="1"/>
  <c r="E88" i="61" s="1"/>
  <c r="G88" i="61" s="1"/>
  <c r="C88" i="62" s="1"/>
  <c r="E88" i="62" s="1"/>
  <c r="G88" i="62" s="1"/>
  <c r="C88" i="63" s="1"/>
  <c r="E88" i="63" s="1"/>
  <c r="G88" i="63" s="1"/>
  <c r="C88" i="64" s="1"/>
  <c r="E88" i="64" s="1"/>
  <c r="G88" i="64" s="1"/>
  <c r="C88" i="65" s="1"/>
  <c r="E88" i="65" s="1"/>
  <c r="G88" i="65" s="1"/>
  <c r="C78" i="60"/>
  <c r="E78" i="60" s="1"/>
  <c r="G78" i="60" s="1"/>
  <c r="C78" i="61" s="1"/>
  <c r="E78" i="61" s="1"/>
  <c r="G78" i="61" s="1"/>
  <c r="C78" i="62" s="1"/>
  <c r="E78" i="62" s="1"/>
  <c r="G78" i="62" s="1"/>
  <c r="C78" i="63" s="1"/>
  <c r="E78" i="63" s="1"/>
  <c r="G78" i="63" s="1"/>
  <c r="C78" i="64" s="1"/>
  <c r="E78" i="64" s="1"/>
  <c r="G78" i="64" s="1"/>
  <c r="C78" i="65" s="1"/>
  <c r="E78" i="65" s="1"/>
  <c r="G78" i="65" s="1"/>
  <c r="C71" i="60"/>
  <c r="E71" i="60" s="1"/>
  <c r="G71" i="60" s="1"/>
  <c r="C71" i="61" s="1"/>
  <c r="E71" i="61" s="1"/>
  <c r="G71" i="61" s="1"/>
  <c r="C71" i="62" s="1"/>
  <c r="E71" i="62" s="1"/>
  <c r="G71" i="62" s="1"/>
  <c r="C71" i="63" s="1"/>
  <c r="E71" i="63" s="1"/>
  <c r="G71" i="63" s="1"/>
  <c r="C71" i="64" s="1"/>
  <c r="E71" i="64" s="1"/>
  <c r="G71" i="64" s="1"/>
  <c r="C71" i="65" s="1"/>
  <c r="E71" i="65" s="1"/>
  <c r="G71" i="65" s="1"/>
  <c r="C62" i="60"/>
  <c r="E62" i="60" s="1"/>
  <c r="G62" i="60" s="1"/>
  <c r="C62" i="61" s="1"/>
  <c r="E62" i="61" s="1"/>
  <c r="G62" i="61" s="1"/>
  <c r="C62" i="62" s="1"/>
  <c r="E62" i="62" s="1"/>
  <c r="G62" i="62" s="1"/>
  <c r="C62" i="63" s="1"/>
  <c r="E62" i="63" s="1"/>
  <c r="G62" i="63" s="1"/>
  <c r="C62" i="64" s="1"/>
  <c r="E62" i="64" s="1"/>
  <c r="G62" i="64" s="1"/>
  <c r="C62" i="65" s="1"/>
  <c r="E62" i="65" s="1"/>
  <c r="G62" i="65" s="1"/>
  <c r="C48" i="60"/>
  <c r="E48" i="60" s="1"/>
  <c r="G48" i="60" s="1"/>
  <c r="C48" i="61" s="1"/>
  <c r="E48" i="61" s="1"/>
  <c r="G48" i="61" s="1"/>
  <c r="C48" i="62" s="1"/>
  <c r="E48" i="62" s="1"/>
  <c r="G48" i="62" s="1"/>
  <c r="C48" i="63" s="1"/>
  <c r="E48" i="63" s="1"/>
  <c r="G48" i="63" s="1"/>
  <c r="C48" i="64" s="1"/>
  <c r="E48" i="64" s="1"/>
  <c r="G48" i="64" s="1"/>
  <c r="C48" i="65" s="1"/>
  <c r="E48" i="65" s="1"/>
  <c r="G48" i="65" s="1"/>
  <c r="C35" i="60"/>
  <c r="E35" i="60" s="1"/>
  <c r="G35" i="60" s="1"/>
  <c r="C35" i="61" s="1"/>
  <c r="E35" i="61" s="1"/>
  <c r="G35" i="61" s="1"/>
  <c r="C35" i="62" s="1"/>
  <c r="E35" i="62" s="1"/>
  <c r="G35" i="62" s="1"/>
  <c r="C35" i="63" s="1"/>
  <c r="E35" i="63" s="1"/>
  <c r="G35" i="63" s="1"/>
  <c r="C35" i="64" s="1"/>
  <c r="E35" i="64" s="1"/>
  <c r="G35" i="64" s="1"/>
  <c r="C35" i="65" s="1"/>
  <c r="E35" i="65" s="1"/>
  <c r="G35" i="65" s="1"/>
  <c r="C55" i="65"/>
  <c r="E55" i="65" s="1"/>
  <c r="G55" i="65" s="1"/>
  <c r="C92" i="65"/>
  <c r="E92" i="65" s="1"/>
  <c r="G92" i="65" s="1"/>
  <c r="E170" i="64"/>
  <c r="G170" i="64" s="1"/>
  <c r="C36" i="65"/>
  <c r="E36" i="65" s="1"/>
  <c r="G36" i="65" s="1"/>
  <c r="E178" i="64"/>
  <c r="G178" i="64" s="1"/>
  <c r="E190" i="64"/>
  <c r="G190" i="64" s="1"/>
  <c r="C22" i="65"/>
  <c r="E22" i="65" s="1"/>
  <c r="G22" i="65" s="1"/>
  <c r="C170" i="65" l="1"/>
  <c r="E170" i="65" s="1"/>
  <c r="G170" i="65" s="1"/>
  <c r="C178" i="65"/>
  <c r="E178" i="65" s="1"/>
  <c r="G178" i="65" s="1"/>
  <c r="C190" i="65"/>
  <c r="E190" i="65" s="1"/>
  <c r="G190" i="6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23" authorId="0" shapeId="0" xr:uid="{4255905B-9BB3-4782-9E0E-03152A90E11B}">
      <text>
        <r>
          <rPr>
            <b/>
            <sz val="9"/>
            <color indexed="81"/>
            <rFont val="Tahoma"/>
            <family val="2"/>
          </rPr>
          <t>จัดเบรก</t>
        </r>
      </text>
    </comment>
    <comment ref="F67" authorId="0" shapeId="0" xr:uid="{89821EEF-86FD-479E-991E-887B1BD12B2A}">
      <text>
        <r>
          <rPr>
            <b/>
            <sz val="9"/>
            <color indexed="81"/>
            <rFont val="Tahoma"/>
            <family val="2"/>
          </rPr>
          <t>จัดเบรก</t>
        </r>
      </text>
    </comment>
    <comment ref="F71" authorId="0" shapeId="0" xr:uid="{3EDBABA6-0863-4E8C-9F7E-1BD14D1762DB}">
      <text>
        <r>
          <rPr>
            <b/>
            <sz val="9"/>
            <color indexed="81"/>
            <rFont val="Tahoma"/>
            <family val="2"/>
          </rPr>
          <t>จัดเบรก</t>
        </r>
      </text>
    </comment>
    <comment ref="F181" authorId="0" shapeId="0" xr:uid="{31702598-1AC8-43E0-B590-186E2B631B32}">
      <text>
        <r>
          <rPr>
            <b/>
            <sz val="9"/>
            <color indexed="81"/>
            <rFont val="Tahoma"/>
            <family val="2"/>
          </rPr>
          <t>จัดเบรก</t>
        </r>
      </text>
    </comment>
    <comment ref="F184" authorId="0" shapeId="0" xr:uid="{A4DCBB18-DD39-4446-BC18-7A4668E947C2}">
      <text>
        <r>
          <rPr>
            <b/>
            <sz val="9"/>
            <color indexed="81"/>
            <rFont val="Tahoma"/>
            <family val="2"/>
          </rPr>
          <t>จัดเบรก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6" authorId="0" shapeId="0" xr:uid="{4E1DB6C8-DF96-434F-B863-C8D068F41666}">
      <text>
        <r>
          <rPr>
            <b/>
            <sz val="9"/>
            <color indexed="81"/>
            <rFont val="Tahoma"/>
            <family val="2"/>
          </rPr>
          <t>คุณาวรรณ</t>
        </r>
      </text>
    </comment>
    <comment ref="K236" authorId="0" shapeId="0" xr:uid="{A305C02F-6F61-4BD7-92C6-6D6BEE9966F9}">
      <text>
        <r>
          <rPr>
            <b/>
            <sz val="9"/>
            <color indexed="81"/>
            <rFont val="Tahoma"/>
            <family val="2"/>
          </rPr>
          <t>ค่าวุ้น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K236" authorId="0" shapeId="0" xr:uid="{D129E6EA-59D5-48AD-8A42-676E0655BEE0}">
      <text>
        <r>
          <rPr>
            <b/>
            <sz val="9"/>
            <color indexed="81"/>
            <rFont val="Tahoma"/>
            <family val="2"/>
          </rPr>
          <t>น้ำแข็ง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6" authorId="0" shapeId="0" xr:uid="{EB903B16-3BFF-4A67-9B03-B882C65A0DB8}">
      <text>
        <r>
          <rPr>
            <b/>
            <sz val="9"/>
            <color indexed="81"/>
            <rFont val="Tahoma"/>
            <family val="2"/>
          </rPr>
          <t>คุณาวรรณ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M234" authorId="0" shapeId="0" xr:uid="{46B7E8F2-DF1B-42E4-A855-E282BD0A3F5C}">
      <text>
        <r>
          <rPr>
            <b/>
            <sz val="9"/>
            <color indexed="81"/>
            <rFont val="Tahoma"/>
            <family val="2"/>
          </rPr>
          <t>ชุดจัดเบรก รับ 17/6/67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226" authorId="0" shapeId="0" xr:uid="{B6A4581D-E076-4BD4-957E-58772A4C3E11}">
      <text>
        <r>
          <rPr>
            <b/>
            <sz val="9"/>
            <color indexed="81"/>
            <rFont val="Tahoma"/>
            <family val="2"/>
          </rPr>
          <t>คุณาวรรณ</t>
        </r>
      </text>
    </comment>
    <comment ref="F227" authorId="0" shapeId="0" xr:uid="{DEE70F2A-6238-45B4-AB3F-48912202127B}">
      <text>
        <r>
          <rPr>
            <b/>
            <sz val="9"/>
            <color indexed="81"/>
            <rFont val="Tahoma"/>
            <family val="2"/>
          </rPr>
          <t>คุณาวรรณ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C15" authorId="0" shapeId="0" xr:uid="{97D96FB7-72C0-4D73-AD74-0E89D25CA800}">
      <text>
        <r>
          <rPr>
            <b/>
            <sz val="9"/>
            <color indexed="81"/>
            <rFont val="Tahoma"/>
            <family val="2"/>
          </rPr>
          <t>Ordit</t>
        </r>
      </text>
    </comment>
    <comment ref="C17" authorId="0" shapeId="0" xr:uid="{49D337CA-3A6D-4866-9B33-68B89005BB6C}">
      <text>
        <r>
          <rPr>
            <b/>
            <sz val="9"/>
            <color indexed="81"/>
            <rFont val="Tahoma"/>
            <family val="2"/>
          </rPr>
          <t>Ordit</t>
        </r>
      </text>
    </comment>
    <comment ref="C81" authorId="0" shapeId="0" xr:uid="{4CC2C722-FBE5-46F4-9512-78BEE6FDB0B0}">
      <text>
        <r>
          <rPr>
            <b/>
            <sz val="9"/>
            <color indexed="81"/>
            <rFont val="Tahoma"/>
            <family val="2"/>
          </rPr>
          <t>Ordit</t>
        </r>
      </text>
    </comment>
    <comment ref="K236" authorId="0" shapeId="0" xr:uid="{6EC4E808-D35B-42B2-8B23-5D494FAF08C6}">
      <text>
        <r>
          <rPr>
            <b/>
            <sz val="9"/>
            <color indexed="81"/>
            <rFont val="Tahoma"/>
            <family val="2"/>
          </rPr>
          <t>ค่าวุ้น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6" authorId="0" shapeId="0" xr:uid="{549FC424-E362-4BB0-BC90-DC6FE199A5A1}">
      <text>
        <r>
          <rPr>
            <b/>
            <sz val="9"/>
            <color indexed="81"/>
            <rFont val="Tahoma"/>
            <family val="2"/>
          </rPr>
          <t>แก้วมณีกาญจน์</t>
        </r>
      </text>
    </comment>
    <comment ref="F23" authorId="0" shapeId="0" xr:uid="{CBB1FFB0-7262-42D5-99DD-35789C9034D4}">
      <text>
        <r>
          <rPr>
            <b/>
            <sz val="9"/>
            <color indexed="81"/>
            <rFont val="Tahoma"/>
            <family val="2"/>
          </rPr>
          <t>แก้วมณีกาญจน์</t>
        </r>
      </text>
    </comment>
    <comment ref="F37" authorId="0" shapeId="0" xr:uid="{BA46ED69-8677-477C-8FB6-7E7B30154B6F}">
      <text>
        <r>
          <rPr>
            <b/>
            <sz val="9"/>
            <color indexed="81"/>
            <rFont val="Tahoma"/>
            <family val="2"/>
          </rPr>
          <t>แก้วมณีกาญจน์</t>
        </r>
      </text>
    </comment>
    <comment ref="F74" authorId="0" shapeId="0" xr:uid="{BB1BAA17-35FC-44CC-B8F2-20FCF0B0AC1C}">
      <text>
        <r>
          <rPr>
            <b/>
            <sz val="9"/>
            <color indexed="81"/>
            <rFont val="Tahoma"/>
            <family val="2"/>
          </rPr>
          <t>แก้วมณีกาญจน์</t>
        </r>
      </text>
    </comment>
    <comment ref="F222" authorId="0" shapeId="0" xr:uid="{0BF21537-73C3-4D5F-82FF-DC4EF1747741}">
      <text>
        <r>
          <rPr>
            <b/>
            <sz val="9"/>
            <color indexed="81"/>
            <rFont val="Tahoma"/>
            <family val="2"/>
          </rPr>
          <t>แก้วมณีกาญจน์</t>
        </r>
      </text>
    </comment>
    <comment ref="K236" authorId="0" shapeId="0" xr:uid="{AF097225-D39E-4C47-B18F-5E8E6135A2E8}">
      <text>
        <r>
          <rPr>
            <b/>
            <sz val="9"/>
            <color indexed="81"/>
            <rFont val="Tahoma"/>
            <family val="2"/>
          </rPr>
          <t>ค่าอาลัว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23" authorId="0" shapeId="0" xr:uid="{CACFDC4A-08D7-4FF1-9AD5-4B1748AF2F4F}">
      <text>
        <r>
          <rPr>
            <b/>
            <sz val="9"/>
            <color indexed="81"/>
            <rFont val="Tahoma"/>
            <family val="2"/>
          </rPr>
          <t>จัดเบรก</t>
        </r>
      </text>
    </comment>
    <comment ref="F24" authorId="0" shapeId="0" xr:uid="{D8534677-EE5D-4E55-9690-05BD0448EE76}">
      <text>
        <r>
          <rPr>
            <b/>
            <sz val="9"/>
            <color indexed="81"/>
            <rFont val="Tahoma"/>
            <family val="2"/>
          </rPr>
          <t>จัดเบรก</t>
        </r>
      </text>
    </comment>
    <comment ref="F198" authorId="0" shapeId="0" xr:uid="{5B4D469C-D5A0-42A5-8310-77AF7DE29AA9}">
      <text>
        <r>
          <rPr>
            <b/>
            <sz val="9"/>
            <color indexed="81"/>
            <rFont val="Tahoma"/>
            <family val="2"/>
          </rPr>
          <t>จัดเบรก</t>
        </r>
      </text>
    </comment>
    <comment ref="F199" authorId="0" shapeId="0" xr:uid="{1345DB9F-3387-4CD0-AD1A-FBCAED9F1060}">
      <text>
        <r>
          <rPr>
            <b/>
            <sz val="9"/>
            <color indexed="81"/>
            <rFont val="Tahoma"/>
            <family val="2"/>
          </rPr>
          <t>จัดเบรก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O234" authorId="0" shapeId="0" xr:uid="{F6C40029-7983-4757-A598-44ED22D7BD69}">
      <text>
        <r>
          <rPr>
            <b/>
            <sz val="9"/>
            <color indexed="81"/>
            <rFont val="Tahoma"/>
            <family val="2"/>
          </rPr>
          <t>มัดจำชุดเบรก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5" authorId="0" shapeId="0" xr:uid="{0B66B6D1-71CE-41EF-805F-E1BFDB20EFDC}">
      <text>
        <r>
          <rPr>
            <b/>
            <sz val="9"/>
            <color indexed="81"/>
            <rFont val="Tahoma"/>
            <family val="2"/>
          </rPr>
          <t>จัดเบรก</t>
        </r>
      </text>
    </comment>
    <comment ref="F6" authorId="0" shapeId="0" xr:uid="{CD7040FA-33B0-4401-AFF0-EB4808C17C11}">
      <text>
        <r>
          <rPr>
            <b/>
            <sz val="9"/>
            <color indexed="81"/>
            <rFont val="Tahoma"/>
            <family val="2"/>
          </rPr>
          <t>จัดเบรก</t>
        </r>
      </text>
    </comment>
    <comment ref="F24" authorId="0" shapeId="0" xr:uid="{656B5905-9391-4A6D-833A-96910EF0F457}">
      <text>
        <r>
          <rPr>
            <b/>
            <sz val="9"/>
            <color indexed="81"/>
            <rFont val="Tahoma"/>
            <family val="2"/>
          </rPr>
          <t>จัดเบรก</t>
        </r>
      </text>
    </comment>
    <comment ref="F181" authorId="0" shapeId="0" xr:uid="{8A23DEB9-96CB-4FED-8A2A-6D2CBB6B6A9B}">
      <text>
        <r>
          <rPr>
            <b/>
            <sz val="9"/>
            <color indexed="81"/>
            <rFont val="Tahoma"/>
            <family val="2"/>
          </rPr>
          <t>จัดเบรก</t>
        </r>
      </text>
    </comment>
    <comment ref="F198" authorId="0" shapeId="0" xr:uid="{DAAF3521-507E-4729-BAC3-876AC42C9B23}">
      <text>
        <r>
          <rPr>
            <b/>
            <sz val="9"/>
            <color indexed="81"/>
            <rFont val="Tahoma"/>
            <family val="2"/>
          </rPr>
          <t>จัดเบรก</t>
        </r>
      </text>
    </comment>
    <comment ref="F199" authorId="0" shapeId="0" xr:uid="{4A388EF0-B41B-4D15-A33F-88E13829DE94}">
      <text>
        <r>
          <rPr>
            <b/>
            <sz val="9"/>
            <color indexed="81"/>
            <rFont val="Tahoma"/>
            <family val="2"/>
          </rPr>
          <t>จัดเบรก</t>
        </r>
      </text>
    </comment>
    <comment ref="L236" authorId="0" shapeId="0" xr:uid="{1D94AB43-2CDA-43C7-88EC-E2DBFB06B2BE}">
      <text>
        <r>
          <rPr>
            <b/>
            <sz val="9"/>
            <color indexed="81"/>
            <rFont val="Tahoma"/>
            <family val="2"/>
          </rPr>
          <t>น้ำดื่ม</t>
        </r>
      </text>
    </comment>
    <comment ref="M236" authorId="0" shapeId="0" xr:uid="{65AAA4DD-DDDB-4AE4-A04F-6565F19E1B10}">
      <text>
        <r>
          <rPr>
            <b/>
            <sz val="9"/>
            <color indexed="81"/>
            <rFont val="Tahoma"/>
            <family val="2"/>
          </rPr>
          <t>ค่าวุ้น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6" authorId="0" shapeId="0" xr:uid="{AC13A494-E199-4101-BC8D-EF066BD8C46A}">
      <text>
        <r>
          <rPr>
            <b/>
            <sz val="9"/>
            <color indexed="81"/>
            <rFont val="Tahoma"/>
            <family val="2"/>
          </rPr>
          <t>จัดเบรก</t>
        </r>
      </text>
    </comment>
    <comment ref="K236" authorId="0" shapeId="0" xr:uid="{20163FBE-374A-4AE1-A07A-F869393CC49E}">
      <text>
        <r>
          <rPr>
            <b/>
            <sz val="9"/>
            <color indexed="81"/>
            <rFont val="Tahoma"/>
            <family val="2"/>
          </rPr>
          <t>โซดา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L236" authorId="0" shapeId="0" xr:uid="{01D9608A-437E-4737-A27E-2E311DB616F0}">
      <text>
        <r>
          <rPr>
            <b/>
            <sz val="9"/>
            <color indexed="81"/>
            <rFont val="Tahoma"/>
            <family val="2"/>
          </rPr>
          <t>ค่าขยะ</t>
        </r>
      </text>
    </comment>
    <comment ref="M236" authorId="0" shapeId="0" xr:uid="{4C3364F1-409C-41F1-B236-633FA670CA3F}">
      <text>
        <r>
          <rPr>
            <b/>
            <sz val="9"/>
            <color indexed="81"/>
            <rFont val="Tahoma"/>
            <family val="2"/>
          </rPr>
          <t>ค่าน้ำประปา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K236" authorId="0" shapeId="0" xr:uid="{49B590C0-9B5B-47EE-9583-C09BCE00306C}">
      <text>
        <r>
          <rPr>
            <b/>
            <sz val="9"/>
            <color indexed="81"/>
            <rFont val="Tahoma"/>
            <charset val="222"/>
          </rPr>
          <t>วุ้น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240" authorId="0" shapeId="0" xr:uid="{8957303F-89CD-427E-87EB-78533DA16660}">
      <text>
        <r>
          <rPr>
            <b/>
            <sz val="9"/>
            <color indexed="81"/>
            <rFont val="Tahoma"/>
            <charset val="222"/>
          </rPr>
          <t xml:space="preserve">เก็บเงินสด 585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240" authorId="0" shapeId="0" xr:uid="{64962E23-E741-4BFE-9636-5AA7757245FB}">
      <text>
        <r>
          <rPr>
            <b/>
            <sz val="9"/>
            <color indexed="81"/>
            <rFont val="Tahoma"/>
            <charset val="222"/>
          </rPr>
          <t>เก็บสด 3970</t>
        </r>
      </text>
    </comment>
  </commentList>
</comments>
</file>

<file path=xl/sharedStrings.xml><?xml version="1.0" encoding="utf-8"?>
<sst xmlns="http://schemas.openxmlformats.org/spreadsheetml/2006/main" count="19554" uniqueCount="358">
  <si>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</si>
  <si>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</si>
  <si>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</si>
  <si>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</si>
  <si>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</si>
  <si>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</si>
  <si>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</si>
  <si>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</si>
  <si>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</si>
  <si>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</si>
  <si>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</si>
  <si>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</si>
  <si>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</si>
  <si>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</si>
  <si>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</si>
  <si>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</si>
  <si>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</si>
  <si>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</si>
  <si>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</si>
  <si>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</si>
  <si>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</si>
  <si>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</si>
  <si>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</si>
  <si>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</si>
  <si>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</si>
  <si>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</si>
  <si>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</si>
  <si>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</si>
  <si>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</si>
  <si>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</si>
  <si>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</si>
  <si>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</si>
  <si>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</si>
  <si>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</si>
  <si>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</si>
  <si>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</si>
  <si>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</si>
  <si>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</si>
  <si>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</si>
  <si>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</si>
  <si>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</si>
  <si>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</si>
  <si>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</si>
  <si>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</si>
  <si>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</si>
  <si>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</si>
  <si>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</si>
  <si>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</si>
  <si>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</si>
  <si>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</si>
  <si>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</si>
  <si>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</si>
  <si>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</si>
  <si>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</si>
  <si>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</si>
  <si>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</si>
  <si>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</si>
  <si>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</si>
  <si>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</si>
  <si>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</si>
  <si>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</si>
  <si>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</si>
  <si>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</si>
  <si>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</si>
  <si>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</si>
  <si>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</si>
  <si>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</si>
  <si>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</si>
  <si>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</si>
  <si>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</si>
  <si>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</si>
  <si>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</si>
  <si>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</si>
  <si>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</si>
  <si>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</si>
  <si>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</si>
  <si>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</si>
  <si>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</si>
  <si>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</si>
  <si>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</si>
  <si>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</si>
  <si>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</si>
  <si>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</si>
  <si>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</si>
  <si>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</si>
  <si>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</si>
  <si>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</si>
  <si>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</si>
  <si>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</si>
  <si>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</si>
  <si>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</si>
  <si>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</si>
  <si>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</si>
  <si>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</si>
  <si>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</si>
  <si>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</si>
  <si>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</si>
  <si>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</si>
  <si>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</si>
  <si>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</si>
  <si>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</si>
  <si>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</si>
  <si>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</si>
  <si>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</si>
  <si>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</si>
  <si>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</si>
  <si>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</si>
  <si>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</si>
  <si>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</si>
  <si>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</si>
  <si>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</si>
  <si>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</si>
  <si>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</si>
  <si>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</si>
  <si>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</si>
  <si>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</si>
  <si>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</si>
  <si>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</si>
  <si>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</si>
  <si>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</si>
  <si>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</si>
  <si>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</si>
  <si>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</si>
  <si>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</si>
  <si>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</si>
  <si>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</si>
  <si>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</si>
  <si>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</si>
  <si>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</si>
  <si>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</si>
  <si>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</si>
  <si>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</si>
  <si>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</si>
  <si>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</si>
  <si>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</si>
  <si>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</si>
  <si>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</si>
  <si>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</si>
  <si>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</si>
  <si>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</si>
  <si>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</si>
  <si>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</si>
  <si>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</si>
  <si>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</si>
  <si>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</si>
  <si>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</si>
  <si>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</si>
  <si>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</si>
  <si>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</si>
  <si>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</si>
  <si>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</si>
  <si>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</si>
  <si>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</si>
  <si>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</si>
  <si>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</si>
  <si>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</si>
  <si>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</si>
  <si>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</si>
  <si>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</si>
  <si>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</si>
  <si>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</si>
  <si>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</si>
  <si>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</si>
  <si>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</si>
  <si>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</si>
  <si>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</si>
  <si>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หมูแผ่น</t>
  </si>
  <si>
    <t>หมูแท่ง</t>
  </si>
  <si>
    <t>หมูหยอง</t>
  </si>
  <si>
    <t>หมูฝอย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</si>
  <si>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</si>
  <si>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</si>
  <si>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</si>
  <si>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</si>
  <si>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</si>
  <si>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</si>
  <si>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</si>
  <si>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</si>
  <si>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</si>
  <si>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</si>
  <si>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</si>
  <si>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</si>
  <si>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</si>
  <si>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</si>
  <si>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</si>
  <si>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</si>
  <si>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</si>
  <si>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</si>
  <si>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</si>
  <si>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</si>
  <si>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</si>
  <si>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</si>
  <si>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</si>
  <si>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โบว์กระเช้า</t>
  </si>
  <si>
    <t xml:space="preserve">น้ำผลไม้ </t>
  </si>
  <si>
    <t>เครื่องดื่ม</t>
  </si>
  <si>
    <t xml:space="preserve">เปี๊ยะสติ๊กไก่หยอง </t>
  </si>
  <si>
    <t>มินิบันไส้กรอกชีส</t>
  </si>
  <si>
    <t>ขนมปังแถว</t>
  </si>
  <si>
    <t>ป้าย HBD</t>
  </si>
  <si>
    <t xml:space="preserve">เปี๊ยะลาวาไข่เค็ม 1 ชิ้น </t>
  </si>
  <si>
    <t>เจ้หมวย</t>
  </si>
  <si>
    <t>จัดชุดเบรก</t>
  </si>
  <si>
    <t xml:space="preserve">วุ้นแฟนซีวันแม่ </t>
  </si>
  <si>
    <t>กล่องจัดเบรก</t>
  </si>
  <si>
    <t>ลูกค้านัดรับ</t>
  </si>
  <si>
    <t>ปังเลเยอร์</t>
  </si>
  <si>
    <t>ครีมฮอร์นฝอยทอง วนิลา</t>
  </si>
  <si>
    <t>ครีมฮอร์นฝอยทอง ใบเตย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</si>
  <si>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</si>
  <si>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</si>
  <si>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</si>
  <si>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</si>
  <si>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</si>
  <si>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</si>
  <si>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</si>
  <si>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</si>
  <si>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</si>
  <si>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>Rookie</t>
  </si>
  <si>
    <t>Grab</t>
  </si>
  <si>
    <t>Line Man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</si>
  <si>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</si>
  <si>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</si>
  <si>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</si>
  <si>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</si>
  <si>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หัก 30%</t>
  </si>
  <si>
    <t>หัก 7%</t>
  </si>
  <si>
    <t>ส่วนลดสินค้า SALE</t>
  </si>
  <si>
    <t>ยอดขายสินค้า SALE</t>
  </si>
  <si>
    <t>ทองม้วนทรงเครื่อง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</si>
  <si>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</si>
  <si>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</si>
  <si>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</si>
  <si>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</si>
  <si>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</si>
  <si>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</si>
  <si>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</si>
  <si>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</si>
  <si>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</si>
  <si>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</si>
  <si>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</si>
  <si>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</si>
  <si>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</si>
  <si>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</si>
  <si>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</si>
  <si>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</si>
  <si>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</si>
  <si>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</si>
  <si>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</si>
  <si>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</si>
  <si>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</si>
  <si>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</si>
  <si>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</si>
  <si>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</si>
  <si>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</si>
  <si>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ค่าคอมมิสชั่น หน้ามอ</t>
  </si>
  <si>
    <t>เค้กวุ้นฝอยทอง</t>
  </si>
  <si>
    <t>ขนมไส้รวมรส</t>
  </si>
  <si>
    <t>ขนมปังไส้ฝอยทอง</t>
  </si>
  <si>
    <t>ขนมปังไส้แยมสตอเบอรรี่</t>
  </si>
  <si>
    <t>ขนมปังไส้แยมบลูเบอรี่</t>
  </si>
  <si>
    <t>ขนมปังไส้ลูกเกด</t>
  </si>
  <si>
    <t>โบราณ 4 ชิ้น กล่องแดง (แบบกลม)</t>
  </si>
  <si>
    <t>โบราณ 4 ชิ้น คริสมาศ</t>
  </si>
  <si>
    <t>ชิฟฟ่อน สอดไส้ (ล) 3 ชิ้น กาแฟ</t>
  </si>
  <si>
    <t>ครีมพายคาราเมลกล้วย</t>
  </si>
  <si>
    <t>น้ำมะพร้าว</t>
  </si>
  <si>
    <t>เค้กมะพร้าว 1/2 ปอนด์</t>
  </si>
  <si>
    <t>เค้กมะพร้าว 1 ปอนด์</t>
  </si>
  <si>
    <t>วุ้นลูกส้ม</t>
  </si>
  <si>
    <t>แกรป1</t>
  </si>
  <si>
    <t>ยอดขายหักส่วนลด</t>
  </si>
  <si>
    <t>ยอดเงินสด</t>
  </si>
  <si>
    <t>ยอดโอน</t>
  </si>
  <si>
    <t xml:space="preserve">ยอดเก็บสดทั้งหมด </t>
  </si>
  <si>
    <t>ขนมปุยฝ้าย 4 ชิ้น สีขาว</t>
  </si>
  <si>
    <t>ขนมปุยฝ้าย 4 ชิ้น สีชมพู</t>
  </si>
  <si>
    <t>ขนมปุยฝ้าย 1 ปอนด์ สีชมพู</t>
  </si>
  <si>
    <t>ขนมปุยฝ้าย 1 ปอนด์ สีขาว</t>
  </si>
  <si>
    <t>ลด50%</t>
  </si>
  <si>
    <t>ลด20%</t>
  </si>
  <si>
    <t>ชิฟฟ่อน สอดไส้ (ล) 4 ชิ้น กาแฟ</t>
  </si>
  <si>
    <t>ครัฟฟินรูบี้ช็อคโกแลตสตรอเบอร์รี่</t>
  </si>
  <si>
    <t>ขนมฝอยทองกรอบ</t>
  </si>
  <si>
    <t>เรดเวลเว็ทวูปปี้พาย</t>
  </si>
  <si>
    <t>ลด20%=1</t>
  </si>
  <si>
    <t>ชิฟฟ่อน (ล) กาแฟ 4ชิ้น</t>
  </si>
  <si>
    <t>ทองม้วน</t>
  </si>
  <si>
    <t>เบาหวิวมะพร้าว (100g)</t>
  </si>
  <si>
    <t>น้ำแดงเฮลบลูบอย</t>
  </si>
  <si>
    <t>ขนมเปี๊ยะ 450 กรัม</t>
  </si>
  <si>
    <t>ลด20%=2</t>
  </si>
  <si>
    <t>เค้กลอดช่อง</t>
  </si>
  <si>
    <t>บูธ หน้ามอ วันที่ 1-31/5/2567</t>
  </si>
  <si>
    <t>ลด50%=2</t>
  </si>
  <si>
    <t>ลด50%=1</t>
  </si>
  <si>
    <t>ลด50%=5</t>
  </si>
  <si>
    <t>ลด10%</t>
  </si>
  <si>
    <t>ลด5%</t>
  </si>
  <si>
    <t>แกรป</t>
  </si>
  <si>
    <t>โปรคู่</t>
  </si>
  <si>
    <t>แถม2</t>
  </si>
  <si>
    <t>แถม1</t>
  </si>
  <si>
    <t>มะม่วงหนึบ</t>
  </si>
  <si>
    <t>วุ้นกุหลาบ 4 ชิ้น</t>
  </si>
  <si>
    <t>เค้กแยมโรลวรรณวนัช</t>
  </si>
  <si>
    <t>3ชิ้น20</t>
  </si>
  <si>
    <t>ลด10%=1</t>
  </si>
  <si>
    <t>ลด50%=3</t>
  </si>
  <si>
    <t>ลด5%=2</t>
  </si>
  <si>
    <t>พนง</t>
  </si>
  <si>
    <t>พนง1</t>
  </si>
  <si>
    <t>ลด10%=7 / 20%=6 / 50%=3</t>
  </si>
  <si>
    <t>ลด20%=2 / 50%=3</t>
  </si>
  <si>
    <t>คืนเงินลูกค้าแกรป 30</t>
  </si>
  <si>
    <t>ลด10บาท=14</t>
  </si>
  <si>
    <t>แถม5</t>
  </si>
  <si>
    <t>ลด50%=1 / 20%=12</t>
  </si>
  <si>
    <t>ลด50%=8 / 20%=1</t>
  </si>
  <si>
    <t>ลด5%=1</t>
  </si>
  <si>
    <t>ลด10%=2</t>
  </si>
  <si>
    <t>ลด20%=1 / แกรป1</t>
  </si>
  <si>
    <t>เค้กฝอยทองหน้านิ่ม</t>
  </si>
  <si>
    <t>5กล่อง100</t>
  </si>
  <si>
    <t>ซอฟท์เค้กฝอยทอง (ระบาย)</t>
  </si>
  <si>
    <t>ซอฟท์เค้กครีมสด (ระบาย)</t>
  </si>
  <si>
    <t>คืนเงินลูกค้า Grab เนื่องจากสินค้าหมด</t>
  </si>
  <si>
    <t>คืนเงินลูกค้าแกรป 45</t>
  </si>
  <si>
    <t>คืนเงินลูกค้า Grab 45 บาท / จ่ายค่าชุดจัดเบรกล่วงหน้า 875 บาท</t>
  </si>
  <si>
    <t>สรุป บูธ หน้ามอ วันที่ 1-30/06/2567</t>
  </si>
  <si>
    <t>บูธ หน้ามอ วันที่ 1-30/6/2567</t>
  </si>
  <si>
    <t>ลด20%=3</t>
  </si>
  <si>
    <t>ลด50%=2 / 20%=1</t>
  </si>
  <si>
    <t>แกรป2</t>
  </si>
  <si>
    <t>เค้กวันเกิด 1/2 ปอนด์</t>
  </si>
  <si>
    <t>ลด10%=1 / แกรป2</t>
  </si>
  <si>
    <t>ลด10%=1 / แกรป1</t>
  </si>
  <si>
    <t>ลด50%=9</t>
  </si>
  <si>
    <t>ลูกค้าจ่าย 10/6/67</t>
  </si>
  <si>
    <t>ลด20%=6</t>
  </si>
  <si>
    <t>ลด20%=4</t>
  </si>
  <si>
    <t>แกรป3 / ลด20%=7</t>
  </si>
  <si>
    <t>แถม1 / ลด20%=2</t>
  </si>
  <si>
    <t>ลด20%=7</t>
  </si>
  <si>
    <t>ลด20%=1 / 50%=1</t>
  </si>
  <si>
    <t>ขนมปังพิซซ่าโบโลน่า</t>
  </si>
  <si>
    <t>ขนมปังข้าวโพดแฮม</t>
  </si>
  <si>
    <t>ลด 20 %</t>
  </si>
  <si>
    <t>ครีมฮอร์นชาไทย</t>
  </si>
  <si>
    <t>โยกไป 100</t>
  </si>
  <si>
    <t>Garb 4 กล่อง</t>
  </si>
  <si>
    <t>แถม 1</t>
  </si>
  <si>
    <t>ลด 50 %</t>
  </si>
  <si>
    <t>หมดอายุ / บวม 2 กล่อง</t>
  </si>
  <si>
    <t>Garb 1</t>
  </si>
  <si>
    <t>Garb 2</t>
  </si>
  <si>
    <t>ลดราคา</t>
  </si>
  <si>
    <t>แถม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</si>
</sst>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_-* #,##0.00_-;\-* #,##0.00_-;_-* &quot;-&quot;_-;_-@_-"/>
  </numFmts>
  <fonts count="21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6"/>
      <color theme="1"/>
      <name val="AngsanaUPC"/>
      <family val="1"/>
    </font>
    <font>
      <sz val="16"/>
      <color theme="1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sz val="8"/>
      <name val="Calibri"/>
      <family val="2"/>
      <charset val="222"/>
      <scheme val="minor"/>
    </font>
    <font>
      <b/>
      <sz val="9"/>
      <color indexed="81"/>
      <name val="Tahoma"/>
      <family val="2"/>
    </font>
    <font>
      <b/>
      <sz val="9"/>
      <color indexed="81"/>
      <name val="Tahoma"/>
      <charset val="222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66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9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0" borderId="14" xfId="1" applyFont="1" applyFill="1" applyBorder="1" applyAlignment="1">
      <alignment horizontal="center"/>
    </xf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0" applyFont="1" applyFill="1" applyBorder="1" applyAlignment="1">
      <alignment horizontal="center"/>
    </xf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0" fontId="10" fillId="0" borderId="0" xfId="0" applyFont="1"/>
    <xf numFmtId="13" fontId="2" fillId="0" borderId="0" xfId="1" applyNumberFormat="1" applyFont="1" applyBorder="1" applyAlignment="1">
      <alignment horizontal="center"/>
    </xf>
    <xf numFmtId="0" fontId="11" fillId="7" borderId="21" xfId="0" applyFont="1" applyFill="1" applyBorder="1"/>
    <xf numFmtId="0" fontId="11" fillId="4" borderId="21" xfId="0" applyFont="1" applyFill="1" applyBorder="1"/>
    <xf numFmtId="0" fontId="12" fillId="0" borderId="1" xfId="0" applyFont="1" applyBorder="1"/>
    <xf numFmtId="164" fontId="12" fillId="0" borderId="16" xfId="1" applyNumberFormat="1" applyFont="1" applyBorder="1" applyAlignment="1"/>
    <xf numFmtId="164" fontId="12" fillId="0" borderId="1" xfId="1" applyNumberFormat="1" applyFont="1" applyBorder="1"/>
    <xf numFmtId="164" fontId="11" fillId="0" borderId="1" xfId="1" applyNumberFormat="1" applyFont="1" applyBorder="1"/>
    <xf numFmtId="0" fontId="12" fillId="0" borderId="0" xfId="0" applyFont="1"/>
    <xf numFmtId="164" fontId="12" fillId="0" borderId="0" xfId="1" applyNumberFormat="1" applyFont="1" applyBorder="1"/>
    <xf numFmtId="164" fontId="11" fillId="8" borderId="0" xfId="1" applyNumberFormat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1" fontId="2" fillId="8" borderId="0" xfId="0" applyNumberFormat="1" applyFont="1" applyFill="1"/>
    <xf numFmtId="43" fontId="2" fillId="2" borderId="1" xfId="0" applyNumberFormat="1" applyFont="1" applyFill="1" applyBorder="1"/>
    <xf numFmtId="0" fontId="3" fillId="0" borderId="0" xfId="0" applyFont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43" fontId="2" fillId="0" borderId="1" xfId="1" applyFont="1" applyBorder="1"/>
    <xf numFmtId="43" fontId="2" fillId="11" borderId="1" xfId="1" applyFont="1" applyFill="1" applyBorder="1"/>
    <xf numFmtId="0" fontId="8" fillId="0" borderId="1" xfId="1" applyNumberFormat="1" applyFont="1" applyBorder="1" applyAlignment="1">
      <alignment horizontal="center"/>
    </xf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2" borderId="19" xfId="0" applyFont="1" applyFill="1" applyBorder="1" applyAlignment="1">
      <alignment horizontal="center"/>
    </xf>
    <xf numFmtId="43" fontId="8" fillId="12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3" fillId="0" borderId="0" xfId="0" applyFont="1"/>
    <xf numFmtId="0" fontId="8" fillId="0" borderId="0" xfId="0" applyFont="1"/>
    <xf numFmtId="0" fontId="13" fillId="0" borderId="0" xfId="0" applyFont="1" applyAlignment="1">
      <alignment horizontal="center"/>
    </xf>
    <xf numFmtId="0" fontId="5" fillId="0" borderId="0" xfId="0" applyFont="1"/>
    <xf numFmtId="43" fontId="5" fillId="16" borderId="1" xfId="1" applyFont="1" applyFill="1" applyBorder="1"/>
    <xf numFmtId="0" fontId="5" fillId="16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15" fillId="13" borderId="1" xfId="0" applyFont="1" applyFill="1" applyBorder="1"/>
    <xf numFmtId="43" fontId="15" fillId="13" borderId="1" xfId="1" applyFont="1" applyFill="1" applyBorder="1"/>
    <xf numFmtId="0" fontId="15" fillId="14" borderId="1" xfId="0" applyFont="1" applyFill="1" applyBorder="1"/>
    <xf numFmtId="43" fontId="15" fillId="14" borderId="1" xfId="1" applyFont="1" applyFill="1" applyBorder="1"/>
    <xf numFmtId="0" fontId="6" fillId="15" borderId="19" xfId="0" applyFont="1" applyFill="1" applyBorder="1" applyAlignment="1">
      <alignment horizontal="left"/>
    </xf>
    <xf numFmtId="43" fontId="6" fillId="15" borderId="1" xfId="1" applyFont="1" applyFill="1" applyBorder="1" applyAlignment="1">
      <alignment horizontal="center"/>
    </xf>
    <xf numFmtId="0" fontId="6" fillId="16" borderId="1" xfId="0" applyFont="1" applyFill="1" applyBorder="1"/>
    <xf numFmtId="43" fontId="6" fillId="16" borderId="1" xfId="1" applyFont="1" applyFill="1" applyBorder="1"/>
    <xf numFmtId="43" fontId="6" fillId="15" borderId="1" xfId="1" applyFont="1" applyFill="1" applyBorder="1"/>
    <xf numFmtId="0" fontId="16" fillId="13" borderId="1" xfId="0" applyFont="1" applyFill="1" applyBorder="1"/>
    <xf numFmtId="43" fontId="6" fillId="16" borderId="1" xfId="0" applyNumberFormat="1" applyFont="1" applyFill="1" applyBorder="1"/>
    <xf numFmtId="43" fontId="6" fillId="0" borderId="0" xfId="0" applyNumberFormat="1" applyFont="1" applyAlignment="1">
      <alignment horizontal="center"/>
    </xf>
    <xf numFmtId="0" fontId="17" fillId="13" borderId="23" xfId="0" applyFont="1" applyFill="1" applyBorder="1"/>
    <xf numFmtId="0" fontId="15" fillId="0" borderId="0" xfId="0" applyFont="1"/>
    <xf numFmtId="43" fontId="6" fillId="16" borderId="21" xfId="1" applyFont="1" applyFill="1" applyBorder="1"/>
    <xf numFmtId="14" fontId="2" fillId="0" borderId="0" xfId="1" applyNumberFormat="1" applyFont="1" applyBorder="1" applyAlignment="1">
      <alignment horizontal="center"/>
    </xf>
    <xf numFmtId="43" fontId="2" fillId="0" borderId="0" xfId="1" applyFont="1"/>
    <xf numFmtId="0" fontId="2" fillId="16" borderId="21" xfId="0" applyFont="1" applyFill="1" applyBorder="1"/>
    <xf numFmtId="43" fontId="10" fillId="6" borderId="1" xfId="1" applyFont="1" applyFill="1" applyBorder="1"/>
    <xf numFmtId="0" fontId="11" fillId="18" borderId="21" xfId="0" applyFont="1" applyFill="1" applyBorder="1"/>
    <xf numFmtId="0" fontId="11" fillId="8" borderId="0" xfId="0" applyFont="1" applyFill="1"/>
    <xf numFmtId="43" fontId="2" fillId="19" borderId="1" xfId="1" applyFont="1" applyFill="1" applyBorder="1" applyAlignment="1">
      <alignment horizontal="center"/>
    </xf>
    <xf numFmtId="0" fontId="8" fillId="0" borderId="0" xfId="0" applyFont="1" applyAlignment="1">
      <alignment horizontal="left" indent="1"/>
    </xf>
    <xf numFmtId="0" fontId="2" fillId="20" borderId="0" xfId="0" applyFont="1" applyFill="1" applyAlignment="1">
      <alignment horizontal="left" indent="1"/>
    </xf>
    <xf numFmtId="3" fontId="2" fillId="20" borderId="0" xfId="0" applyNumberFormat="1" applyFont="1" applyFill="1" applyAlignment="1">
      <alignment horizontal="center"/>
    </xf>
    <xf numFmtId="43" fontId="2" fillId="2" borderId="14" xfId="1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0" fontId="2" fillId="0" borderId="19" xfId="0" applyFont="1" applyBorder="1" applyAlignment="1">
      <alignment horizontal="center"/>
    </xf>
    <xf numFmtId="0" fontId="8" fillId="0" borderId="0" xfId="0" applyFont="1" applyAlignment="1">
      <alignment horizontal="center"/>
    </xf>
    <xf numFmtId="165" fontId="2" fillId="0" borderId="0" xfId="0" applyNumberFormat="1" applyFont="1"/>
    <xf numFmtId="164" fontId="2" fillId="0" borderId="0" xfId="0" applyNumberFormat="1" applyFont="1"/>
    <xf numFmtId="43" fontId="2" fillId="0" borderId="1" xfId="1" applyFont="1" applyFill="1" applyBorder="1"/>
    <xf numFmtId="0" fontId="8" fillId="0" borderId="16" xfId="0" applyFont="1" applyBorder="1" applyAlignment="1">
      <alignment horizontal="center"/>
    </xf>
    <xf numFmtId="43" fontId="2" fillId="0" borderId="0" xfId="0" applyNumberFormat="1" applyFont="1" applyAlignment="1">
      <alignment horizontal="left" indent="2"/>
    </xf>
    <xf numFmtId="164" fontId="2" fillId="0" borderId="17" xfId="1" applyNumberFormat="1" applyFont="1" applyBorder="1"/>
    <xf numFmtId="43" fontId="2" fillId="3" borderId="0" xfId="1" applyFont="1" applyFill="1" applyBorder="1"/>
    <xf numFmtId="43" fontId="2" fillId="3" borderId="0" xfId="1" applyFont="1" applyFill="1" applyBorder="1" applyAlignment="1">
      <alignment horizontal="center"/>
    </xf>
    <xf numFmtId="0" fontId="8" fillId="5" borderId="0" xfId="0" applyFont="1" applyFill="1" applyAlignment="1">
      <alignment horizontal="center"/>
    </xf>
    <xf numFmtId="43" fontId="2" fillId="0" borderId="22" xfId="1" applyFont="1" applyBorder="1"/>
    <xf numFmtId="0" fontId="2" fillId="0" borderId="0" xfId="0" applyFont="1" applyAlignment="1">
      <alignment horizontal="left"/>
    </xf>
    <xf numFmtId="43" fontId="2" fillId="0" borderId="0" xfId="1" applyFont="1" applyBorder="1" applyAlignment="1">
      <alignment horizontal="left"/>
    </xf>
    <xf numFmtId="0" fontId="8" fillId="0" borderId="16" xfId="1" applyNumberFormat="1" applyFont="1" applyBorder="1" applyAlignment="1">
      <alignment horizontal="center"/>
    </xf>
    <xf numFmtId="43" fontId="2" fillId="2" borderId="0" xfId="0" applyNumberFormat="1" applyFont="1" applyFill="1"/>
    <xf numFmtId="0" fontId="6" fillId="0" borderId="0" xfId="0" applyFont="1" applyAlignment="1">
      <alignment horizontal="left"/>
    </xf>
    <xf numFmtId="0" fontId="2" fillId="2" borderId="0" xfId="0" applyFont="1" applyFill="1"/>
    <xf numFmtId="0" fontId="10" fillId="2" borderId="0" xfId="0" applyFont="1" applyFill="1"/>
    <xf numFmtId="0" fontId="3" fillId="0" borderId="22" xfId="0" applyFont="1" applyBorder="1" applyAlignment="1">
      <alignment horizontal="center"/>
    </xf>
    <xf numFmtId="0" fontId="6" fillId="9" borderId="21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14" fillId="13" borderId="15" xfId="0" applyFont="1" applyFill="1" applyBorder="1" applyAlignment="1">
      <alignment horizontal="center"/>
    </xf>
    <xf numFmtId="0" fontId="14" fillId="13" borderId="19" xfId="0" applyFont="1" applyFill="1" applyBorder="1" applyAlignment="1">
      <alignment horizontal="center"/>
    </xf>
    <xf numFmtId="0" fontId="14" fillId="14" borderId="15" xfId="0" applyFont="1" applyFill="1" applyBorder="1" applyAlignment="1">
      <alignment horizontal="center"/>
    </xf>
    <xf numFmtId="0" fontId="14" fillId="14" borderId="19" xfId="0" applyFont="1" applyFill="1" applyBorder="1" applyAlignment="1">
      <alignment horizontal="center"/>
    </xf>
    <xf numFmtId="0" fontId="5" fillId="15" borderId="19" xfId="0" applyFont="1" applyFill="1" applyBorder="1" applyAlignment="1">
      <alignment horizontal="center"/>
    </xf>
    <xf numFmtId="0" fontId="5" fillId="15" borderId="1" xfId="0" applyFont="1" applyFill="1" applyBorder="1" applyAlignment="1">
      <alignment horizontal="center"/>
    </xf>
    <xf numFmtId="0" fontId="5" fillId="16" borderId="1" xfId="0" applyFont="1" applyFill="1" applyBorder="1"/>
    <xf numFmtId="0" fontId="8" fillId="0" borderId="27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6" fillId="6" borderId="21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10" borderId="21" xfId="0" applyFont="1" applyFill="1" applyBorder="1" applyAlignment="1">
      <alignment horizontal="center" vertical="center"/>
    </xf>
    <xf numFmtId="0" fontId="6" fillId="10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6" fillId="16" borderId="15" xfId="0" applyFont="1" applyFill="1" applyBorder="1"/>
    <xf numFmtId="0" fontId="6" fillId="16" borderId="18" xfId="0" applyFont="1" applyFill="1" applyBorder="1"/>
    <xf numFmtId="0" fontId="6" fillId="16" borderId="19" xfId="0" applyFont="1" applyFill="1" applyBorder="1"/>
    <xf numFmtId="0" fontId="6" fillId="16" borderId="21" xfId="0" applyFont="1" applyFill="1" applyBorder="1"/>
    <xf numFmtId="0" fontId="6" fillId="17" borderId="24" xfId="0" applyFont="1" applyFill="1" applyBorder="1" applyAlignment="1">
      <alignment horizontal="center"/>
    </xf>
    <xf numFmtId="0" fontId="6" fillId="17" borderId="25" xfId="0" applyFont="1" applyFill="1" applyBorder="1" applyAlignment="1">
      <alignment horizontal="center"/>
    </xf>
    <xf numFmtId="0" fontId="6" fillId="17" borderId="26" xfId="0" applyFont="1" applyFill="1" applyBorder="1" applyAlignment="1">
      <alignment horizontal="center"/>
    </xf>
    <xf numFmtId="0" fontId="6" fillId="16" borderId="1" xfId="0" applyFont="1" applyFill="1" applyBorder="1"/>
    <xf numFmtId="0" fontId="6" fillId="16" borderId="15" xfId="0" applyFont="1" applyFill="1" applyBorder="1" applyAlignment="1">
      <alignment horizontal="left"/>
    </xf>
    <xf numFmtId="0" fontId="6" fillId="16" borderId="18" xfId="0" applyFont="1" applyFill="1" applyBorder="1" applyAlignment="1">
      <alignment horizontal="left"/>
    </xf>
    <xf numFmtId="0" fontId="6" fillId="16" borderId="19" xfId="0" applyFont="1" applyFill="1" applyBorder="1" applyAlignment="1">
      <alignment horizontal="left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43" fontId="9" fillId="8" borderId="0" xfId="1" applyFont="1" applyFill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9" fillId="0" borderId="0" xfId="0" applyFont="1" applyAlignment="1">
      <alignment horizontal="left"/>
    </xf>
    <xf numFmtId="43" fontId="9" fillId="8" borderId="27" xfId="1" applyFont="1" applyFill="1" applyBorder="1" applyAlignment="1">
      <alignment horizontal="center"/>
    </xf>
    <xf numFmtId="14" fontId="2" fillId="0" borderId="0" xfId="1" applyNumberFormat="1" applyFont="1" applyBorder="1" applyAlignment="1">
      <alignment horizont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ECB5FD"/>
      <color rgb="FFCCFFFF"/>
      <color rgb="FFFACEE2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esktop\&#3613;&#3609;\&#3626;&#3605;&#3658;&#3629;&#3585;&#3610;&#3641;&#3608;\2567\5.&#3614;&#3620;&#3625;&#3616;&#3634;&#3588;&#3617;\&#3610;&#3641;&#3608;&#3627;&#3609;&#3657;&#3634;&#3617;&#3629;%20&#3614;.&#3588;.67.xlsx" TargetMode="External"/><Relationship Id="rId1" Type="http://schemas.openxmlformats.org/officeDocument/2006/relationships/externalLinkPath" Target="file:///D:\Users\PC29\Desktop\&#3613;&#3609;\&#3626;&#3605;&#3658;&#3629;&#3585;&#3610;&#3641;&#3608;\2567\5.&#3614;&#3620;&#3625;&#3616;&#3634;&#3588;&#3617;\&#3610;&#3641;&#3608;&#3627;&#3609;&#3657;&#3634;&#3617;&#3629;%20&#3614;.&#3588;.67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3610;&#3641;&#3608;\&#3648;&#3604;&#3639;&#3629;&#3609;%2012\&#3610;&#3641;&#3608;&#3627;&#3609;&#3657;&#3634;&#3617;&#3629;%20&#3608;.&#3588;.%2066%20-%20Copy.xlsx" TargetMode="External"/><Relationship Id="rId1" Type="http://schemas.openxmlformats.org/officeDocument/2006/relationships/externalLinkPath" Target="file:///D:\&#3610;&#3641;&#3608;\&#3648;&#3604;&#3639;&#3629;&#3609;%2012\&#3610;&#3641;&#3608;&#3627;&#3609;&#3657;&#3634;&#3617;&#3629;%20&#3608;.&#3588;.%2066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5">
          <cell r="G5">
            <v>7</v>
          </cell>
        </row>
        <row r="6">
          <cell r="G6">
            <v>81</v>
          </cell>
        </row>
        <row r="7">
          <cell r="G7">
            <v>0</v>
          </cell>
        </row>
        <row r="8">
          <cell r="G8">
            <v>0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G12">
            <v>0</v>
          </cell>
        </row>
        <row r="13">
          <cell r="G13">
            <v>0</v>
          </cell>
        </row>
        <row r="14">
          <cell r="G14">
            <v>0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0</v>
          </cell>
        </row>
        <row r="18">
          <cell r="G18">
            <v>0</v>
          </cell>
        </row>
        <row r="19">
          <cell r="G19">
            <v>7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1</v>
          </cell>
        </row>
        <row r="23">
          <cell r="G23">
            <v>8</v>
          </cell>
        </row>
        <row r="24">
          <cell r="G24">
            <v>7</v>
          </cell>
        </row>
        <row r="25">
          <cell r="G25">
            <v>0</v>
          </cell>
        </row>
        <row r="26">
          <cell r="G26">
            <v>9</v>
          </cell>
        </row>
        <row r="27">
          <cell r="G27">
            <v>6</v>
          </cell>
        </row>
        <row r="28">
          <cell r="G28">
            <v>0</v>
          </cell>
        </row>
        <row r="29">
          <cell r="G29">
            <v>4</v>
          </cell>
        </row>
        <row r="30">
          <cell r="G30">
            <v>0</v>
          </cell>
        </row>
        <row r="31">
          <cell r="G31">
            <v>5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3</v>
          </cell>
        </row>
        <row r="35">
          <cell r="G35">
            <v>0</v>
          </cell>
        </row>
        <row r="36">
          <cell r="G36">
            <v>0</v>
          </cell>
        </row>
        <row r="37">
          <cell r="G37">
            <v>0</v>
          </cell>
        </row>
        <row r="38">
          <cell r="G38">
            <v>0</v>
          </cell>
        </row>
        <row r="39">
          <cell r="G39">
            <v>4</v>
          </cell>
        </row>
        <row r="40">
          <cell r="G40">
            <v>8</v>
          </cell>
        </row>
        <row r="41">
          <cell r="G41">
            <v>0</v>
          </cell>
        </row>
        <row r="42">
          <cell r="G42">
            <v>7</v>
          </cell>
        </row>
        <row r="43">
          <cell r="G43">
            <v>5</v>
          </cell>
        </row>
        <row r="44">
          <cell r="G44">
            <v>0</v>
          </cell>
        </row>
        <row r="45">
          <cell r="G45">
            <v>0</v>
          </cell>
        </row>
        <row r="46">
          <cell r="G46">
            <v>1</v>
          </cell>
        </row>
        <row r="47">
          <cell r="G47">
            <v>0</v>
          </cell>
        </row>
        <row r="48">
          <cell r="G48">
            <v>3</v>
          </cell>
        </row>
        <row r="49">
          <cell r="G49">
            <v>3</v>
          </cell>
        </row>
        <row r="50">
          <cell r="G50">
            <v>3</v>
          </cell>
        </row>
        <row r="51">
          <cell r="G51">
            <v>0</v>
          </cell>
        </row>
        <row r="52">
          <cell r="G52">
            <v>1</v>
          </cell>
        </row>
        <row r="53">
          <cell r="G53">
            <v>0</v>
          </cell>
        </row>
        <row r="54">
          <cell r="G54">
            <v>3</v>
          </cell>
        </row>
        <row r="55">
          <cell r="G55">
            <v>2</v>
          </cell>
        </row>
        <row r="56">
          <cell r="G56">
            <v>2</v>
          </cell>
        </row>
        <row r="57">
          <cell r="G57">
            <v>0</v>
          </cell>
        </row>
        <row r="58">
          <cell r="G58">
            <v>1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3</v>
          </cell>
        </row>
        <row r="62">
          <cell r="G62">
            <v>1</v>
          </cell>
        </row>
        <row r="63">
          <cell r="G63">
            <v>3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7</v>
          </cell>
        </row>
        <row r="67">
          <cell r="G67">
            <v>1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3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3</v>
          </cell>
        </row>
        <row r="75">
          <cell r="G75">
            <v>1</v>
          </cell>
        </row>
        <row r="76">
          <cell r="G76">
            <v>0</v>
          </cell>
        </row>
        <row r="77">
          <cell r="G77">
            <v>3</v>
          </cell>
        </row>
        <row r="78">
          <cell r="G78">
            <v>2</v>
          </cell>
        </row>
        <row r="79">
          <cell r="G79">
            <v>2</v>
          </cell>
        </row>
        <row r="80">
          <cell r="G80">
            <v>0</v>
          </cell>
        </row>
        <row r="81">
          <cell r="G81">
            <v>2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8</v>
          </cell>
        </row>
        <row r="86">
          <cell r="G86">
            <v>11</v>
          </cell>
        </row>
        <row r="87">
          <cell r="G87">
            <v>10</v>
          </cell>
        </row>
        <row r="88">
          <cell r="G88">
            <v>8</v>
          </cell>
        </row>
        <row r="89">
          <cell r="G89">
            <v>7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15</v>
          </cell>
        </row>
        <row r="93">
          <cell r="G93">
            <v>7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5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6</v>
          </cell>
        </row>
        <row r="102">
          <cell r="G102">
            <v>5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6</v>
          </cell>
        </row>
        <row r="107">
          <cell r="G107">
            <v>3</v>
          </cell>
        </row>
        <row r="108">
          <cell r="G108">
            <v>0</v>
          </cell>
        </row>
        <row r="109">
          <cell r="G109">
            <v>0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0</v>
          </cell>
        </row>
        <row r="113">
          <cell r="G113">
            <v>0</v>
          </cell>
        </row>
        <row r="114">
          <cell r="G114">
            <v>0</v>
          </cell>
        </row>
        <row r="115">
          <cell r="G115">
            <v>0</v>
          </cell>
        </row>
        <row r="116">
          <cell r="G116">
            <v>0</v>
          </cell>
        </row>
        <row r="117">
          <cell r="G117">
            <v>0</v>
          </cell>
        </row>
        <row r="118">
          <cell r="G118">
            <v>0</v>
          </cell>
        </row>
        <row r="119">
          <cell r="G119">
            <v>0</v>
          </cell>
        </row>
        <row r="120">
          <cell r="G120">
            <v>0</v>
          </cell>
        </row>
        <row r="121">
          <cell r="G121">
            <v>0</v>
          </cell>
        </row>
        <row r="122">
          <cell r="G122">
            <v>0</v>
          </cell>
        </row>
        <row r="123">
          <cell r="G123">
            <v>0</v>
          </cell>
        </row>
        <row r="124">
          <cell r="G124">
            <v>0</v>
          </cell>
        </row>
        <row r="125">
          <cell r="G125">
            <v>0</v>
          </cell>
        </row>
        <row r="126">
          <cell r="G126">
            <v>0</v>
          </cell>
        </row>
        <row r="127">
          <cell r="G127">
            <v>0</v>
          </cell>
        </row>
        <row r="128">
          <cell r="G128">
            <v>0</v>
          </cell>
        </row>
        <row r="129">
          <cell r="G129">
            <v>0</v>
          </cell>
        </row>
        <row r="130">
          <cell r="G130">
            <v>0</v>
          </cell>
        </row>
        <row r="131">
          <cell r="G131">
            <v>0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0</v>
          </cell>
        </row>
        <row r="136">
          <cell r="G136">
            <v>0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5</v>
          </cell>
        </row>
        <row r="141">
          <cell r="G141">
            <v>0</v>
          </cell>
        </row>
        <row r="142">
          <cell r="G142">
            <v>0</v>
          </cell>
        </row>
        <row r="143">
          <cell r="G143">
            <v>0</v>
          </cell>
        </row>
        <row r="144">
          <cell r="G144">
            <v>0</v>
          </cell>
        </row>
        <row r="145">
          <cell r="G145">
            <v>0</v>
          </cell>
        </row>
        <row r="146">
          <cell r="G146">
            <v>0</v>
          </cell>
        </row>
        <row r="147">
          <cell r="G147">
            <v>0</v>
          </cell>
        </row>
        <row r="148">
          <cell r="G148">
            <v>0</v>
          </cell>
        </row>
        <row r="149">
          <cell r="G149">
            <v>0</v>
          </cell>
        </row>
        <row r="150">
          <cell r="G150">
            <v>14</v>
          </cell>
        </row>
        <row r="151">
          <cell r="G151">
            <v>0</v>
          </cell>
        </row>
        <row r="152">
          <cell r="G152">
            <v>0</v>
          </cell>
        </row>
        <row r="153">
          <cell r="G153">
            <v>0</v>
          </cell>
        </row>
        <row r="154">
          <cell r="G154">
            <v>0</v>
          </cell>
        </row>
        <row r="155">
          <cell r="G155">
            <v>0</v>
          </cell>
        </row>
        <row r="156">
          <cell r="G156">
            <v>0</v>
          </cell>
        </row>
        <row r="157">
          <cell r="G157">
            <v>0</v>
          </cell>
        </row>
        <row r="158">
          <cell r="G158">
            <v>0</v>
          </cell>
        </row>
        <row r="159">
          <cell r="G159">
            <v>0</v>
          </cell>
        </row>
        <row r="160">
          <cell r="G160">
            <v>0</v>
          </cell>
        </row>
        <row r="161">
          <cell r="G161">
            <v>9</v>
          </cell>
        </row>
        <row r="162">
          <cell r="G162">
            <v>0</v>
          </cell>
        </row>
        <row r="163">
          <cell r="G163">
            <v>0</v>
          </cell>
        </row>
        <row r="164">
          <cell r="G164">
            <v>0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3</v>
          </cell>
        </row>
        <row r="168">
          <cell r="G168">
            <v>38</v>
          </cell>
        </row>
        <row r="169">
          <cell r="G169">
            <v>0</v>
          </cell>
        </row>
        <row r="170">
          <cell r="G170">
            <v>1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0</v>
          </cell>
        </row>
        <row r="177">
          <cell r="G177">
            <v>0</v>
          </cell>
        </row>
        <row r="178">
          <cell r="G178">
            <v>0</v>
          </cell>
        </row>
        <row r="179">
          <cell r="G179">
            <v>13</v>
          </cell>
        </row>
        <row r="180">
          <cell r="G180">
            <v>0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0</v>
          </cell>
        </row>
        <row r="189">
          <cell r="G189">
            <v>0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0</v>
          </cell>
        </row>
        <row r="193">
          <cell r="G193">
            <v>0</v>
          </cell>
        </row>
        <row r="194">
          <cell r="G194">
            <v>0</v>
          </cell>
        </row>
        <row r="195">
          <cell r="G195">
            <v>0</v>
          </cell>
        </row>
        <row r="196">
          <cell r="G196">
            <v>0</v>
          </cell>
        </row>
        <row r="197">
          <cell r="G197">
            <v>0</v>
          </cell>
        </row>
        <row r="198">
          <cell r="G198">
            <v>378</v>
          </cell>
        </row>
        <row r="199">
          <cell r="G199">
            <v>249</v>
          </cell>
        </row>
        <row r="200">
          <cell r="G200">
            <v>0</v>
          </cell>
        </row>
        <row r="201">
          <cell r="G201">
            <v>0</v>
          </cell>
        </row>
        <row r="202">
          <cell r="G202">
            <v>0</v>
          </cell>
        </row>
        <row r="203">
          <cell r="G203">
            <v>0</v>
          </cell>
        </row>
        <row r="204">
          <cell r="G204">
            <v>0</v>
          </cell>
        </row>
        <row r="205">
          <cell r="G205">
            <v>0</v>
          </cell>
        </row>
        <row r="206">
          <cell r="G206">
            <v>0</v>
          </cell>
        </row>
        <row r="207">
          <cell r="G207">
            <v>0</v>
          </cell>
        </row>
        <row r="208">
          <cell r="G208">
            <v>0</v>
          </cell>
        </row>
        <row r="209">
          <cell r="G209">
            <v>0</v>
          </cell>
        </row>
        <row r="210">
          <cell r="G210">
            <v>0</v>
          </cell>
        </row>
        <row r="211">
          <cell r="G211">
            <v>0</v>
          </cell>
        </row>
        <row r="212">
          <cell r="G212">
            <v>0</v>
          </cell>
        </row>
        <row r="213">
          <cell r="G213">
            <v>0</v>
          </cell>
        </row>
        <row r="214">
          <cell r="G214">
            <v>0</v>
          </cell>
        </row>
        <row r="215">
          <cell r="G215">
            <v>0</v>
          </cell>
        </row>
        <row r="216">
          <cell r="G216">
            <v>0</v>
          </cell>
        </row>
        <row r="217">
          <cell r="G217">
            <v>0</v>
          </cell>
        </row>
        <row r="218">
          <cell r="G218">
            <v>0</v>
          </cell>
        </row>
        <row r="219">
          <cell r="G219">
            <v>0</v>
          </cell>
        </row>
        <row r="220">
          <cell r="G220">
            <v>0</v>
          </cell>
        </row>
        <row r="221">
          <cell r="G221">
            <v>2</v>
          </cell>
        </row>
        <row r="222">
          <cell r="G222">
            <v>12</v>
          </cell>
        </row>
        <row r="223">
          <cell r="G223">
            <v>12</v>
          </cell>
        </row>
        <row r="224">
          <cell r="G224">
            <v>0</v>
          </cell>
        </row>
        <row r="225">
          <cell r="G225">
            <v>0</v>
          </cell>
        </row>
      </sheetData>
      <sheetData sheetId="3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วันที่ 23"/>
      <sheetName val="วันที่ 24"/>
      <sheetName val="วันที่ 25"/>
      <sheetName val="วันที่ 26"/>
      <sheetName val="วันที่ 27"/>
      <sheetName val="วันที่ 28"/>
      <sheetName val="วันที่ 29"/>
      <sheetName val="วันที่ 30"/>
      <sheetName val="วันที่ 31"/>
      <sheetName val="วันที่ 1"/>
      <sheetName val="วันที่ 2"/>
      <sheetName val="วันที่ 3"/>
      <sheetName val="วันที่ 4"/>
      <sheetName val="วันที่ 5"/>
      <sheetName val="วันที่ 6"/>
      <sheetName val="วันที่ 7"/>
      <sheetName val="วันที่ 8"/>
      <sheetName val="วันที่ 9"/>
      <sheetName val="วันที่ 10"/>
      <sheetName val="วันที่ 11"/>
      <sheetName val="วันที่ 12"/>
      <sheetName val="วันที่ 13"/>
      <sheetName val="วันที่ 14"/>
      <sheetName val="วันที่ 15"/>
      <sheetName val="วันที่ 16"/>
      <sheetName val="วันที่ 17"/>
      <sheetName val="วันที่ 18"/>
      <sheetName val="วันที่ 19"/>
      <sheetName val="วันที่ 20"/>
      <sheetName val="วันที่ 21"/>
      <sheetName val="วันที่ 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>
        <row r="5">
          <cell r="U5">
            <v>3</v>
          </cell>
        </row>
        <row r="9">
          <cell r="U9">
            <v>0</v>
          </cell>
        </row>
        <row r="10">
          <cell r="U10">
            <v>0</v>
          </cell>
        </row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  <row r="14">
          <cell r="U14">
            <v>0</v>
          </cell>
        </row>
        <row r="15">
          <cell r="U15">
            <v>0</v>
          </cell>
        </row>
        <row r="16">
          <cell r="U16">
            <v>0</v>
          </cell>
        </row>
        <row r="17">
          <cell r="U17">
            <v>0</v>
          </cell>
        </row>
        <row r="18">
          <cell r="U18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  <row r="46">
          <cell r="U46">
            <v>0</v>
          </cell>
        </row>
        <row r="47">
          <cell r="U47">
            <v>0</v>
          </cell>
        </row>
        <row r="48">
          <cell r="U48">
            <v>0</v>
          </cell>
        </row>
        <row r="49">
          <cell r="U49">
            <v>0</v>
          </cell>
        </row>
        <row r="50">
          <cell r="U50">
            <v>0</v>
          </cell>
        </row>
        <row r="51">
          <cell r="U51">
            <v>0</v>
          </cell>
        </row>
        <row r="52">
          <cell r="U52">
            <v>0</v>
          </cell>
        </row>
        <row r="53">
          <cell r="U53">
            <v>0</v>
          </cell>
        </row>
        <row r="54">
          <cell r="U54">
            <v>0</v>
          </cell>
        </row>
        <row r="55">
          <cell r="U55">
            <v>0</v>
          </cell>
        </row>
        <row r="56">
          <cell r="U56">
            <v>0</v>
          </cell>
        </row>
        <row r="57">
          <cell r="U57">
            <v>0</v>
          </cell>
        </row>
        <row r="58">
          <cell r="U58">
            <v>0</v>
          </cell>
        </row>
        <row r="59">
          <cell r="U59">
            <v>0</v>
          </cell>
        </row>
        <row r="60">
          <cell r="U60">
            <v>0</v>
          </cell>
        </row>
        <row r="61">
          <cell r="U61">
            <v>0</v>
          </cell>
        </row>
        <row r="62">
          <cell r="U62">
            <v>0</v>
          </cell>
        </row>
        <row r="63">
          <cell r="U63">
            <v>0</v>
          </cell>
        </row>
        <row r="64">
          <cell r="U64">
            <v>0</v>
          </cell>
        </row>
        <row r="65">
          <cell r="U65">
            <v>0</v>
          </cell>
        </row>
        <row r="66">
          <cell r="U66">
            <v>0</v>
          </cell>
        </row>
        <row r="67">
          <cell r="U67">
            <v>0</v>
          </cell>
        </row>
        <row r="68">
          <cell r="U68">
            <v>0</v>
          </cell>
        </row>
        <row r="69">
          <cell r="U69">
            <v>0</v>
          </cell>
        </row>
        <row r="70">
          <cell r="U70">
            <v>0</v>
          </cell>
        </row>
        <row r="71">
          <cell r="U71">
            <v>0</v>
          </cell>
        </row>
        <row r="72">
          <cell r="U72">
            <v>0</v>
          </cell>
        </row>
        <row r="73">
          <cell r="U73">
            <v>0</v>
          </cell>
        </row>
        <row r="74">
          <cell r="U74">
            <v>0</v>
          </cell>
        </row>
        <row r="75">
          <cell r="U75">
            <v>0</v>
          </cell>
        </row>
        <row r="76">
          <cell r="U76">
            <v>0</v>
          </cell>
        </row>
        <row r="77">
          <cell r="U77">
            <v>0</v>
          </cell>
        </row>
        <row r="78">
          <cell r="U78">
            <v>0</v>
          </cell>
        </row>
        <row r="79">
          <cell r="U79">
            <v>0</v>
          </cell>
        </row>
        <row r="80">
          <cell r="U80">
            <v>0</v>
          </cell>
        </row>
        <row r="81">
          <cell r="U81">
            <v>0</v>
          </cell>
        </row>
        <row r="82">
          <cell r="U82">
            <v>0</v>
          </cell>
        </row>
        <row r="83">
          <cell r="U83">
            <v>0</v>
          </cell>
        </row>
        <row r="84">
          <cell r="U84">
            <v>0</v>
          </cell>
        </row>
        <row r="85">
          <cell r="U85">
            <v>0</v>
          </cell>
        </row>
        <row r="86">
          <cell r="U86">
            <v>0</v>
          </cell>
        </row>
        <row r="87">
          <cell r="U87">
            <v>0</v>
          </cell>
        </row>
        <row r="88">
          <cell r="U88">
            <v>0</v>
          </cell>
        </row>
        <row r="89">
          <cell r="U89">
            <v>0</v>
          </cell>
        </row>
        <row r="90">
          <cell r="U90">
            <v>0</v>
          </cell>
        </row>
        <row r="91">
          <cell r="U91">
            <v>0</v>
          </cell>
        </row>
        <row r="92">
          <cell r="U92">
            <v>0</v>
          </cell>
        </row>
        <row r="93">
          <cell r="U93">
            <v>0</v>
          </cell>
        </row>
        <row r="94">
          <cell r="U94">
            <v>0</v>
          </cell>
        </row>
        <row r="95">
          <cell r="U95">
            <v>0</v>
          </cell>
        </row>
        <row r="96">
          <cell r="U96">
            <v>0</v>
          </cell>
        </row>
        <row r="97">
          <cell r="U97">
            <v>0</v>
          </cell>
        </row>
        <row r="98">
          <cell r="U98">
            <v>0</v>
          </cell>
        </row>
        <row r="99">
          <cell r="U99">
            <v>0</v>
          </cell>
        </row>
        <row r="100">
          <cell r="U100">
            <v>0</v>
          </cell>
        </row>
        <row r="101">
          <cell r="U101">
            <v>0</v>
          </cell>
        </row>
        <row r="102">
          <cell r="U102">
            <v>0</v>
          </cell>
        </row>
        <row r="103">
          <cell r="U103">
            <v>0</v>
          </cell>
        </row>
        <row r="104">
          <cell r="U10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8472B-0DCC-4C79-951E-DF1460FE9971}">
  <sheetPr>
    <tabColor rgb="FFFF0000"/>
    <pageSetUpPr fitToPage="1"/>
  </sheetPr>
  <dimension ref="A1:AC242"/>
  <sheetViews>
    <sheetView tabSelected="1" topLeftCell="C1" zoomScale="90" zoomScaleNormal="90" workbookViewId="0">
      <pane ySplit="4" topLeftCell="A22" activePane="bottomLeft" state="frozen"/>
      <selection pane="bottomLeft" activeCell="W37" sqref="W37"/>
    </sheetView>
  </sheetViews>
  <sheetFormatPr defaultColWidth="9" defaultRowHeight="25.5"/>
  <cols>
    <col min="1" max="1" width="15.140625" style="2" customWidth="1"/>
    <col min="2" max="2" width="34.28515625" style="2" customWidth="1"/>
    <col min="3" max="3" width="19.42578125" style="2" customWidth="1"/>
    <col min="4" max="4" width="12.5703125" style="2" customWidth="1"/>
    <col min="5" max="5" width="10.5703125" style="2" customWidth="1"/>
    <col min="6" max="6" width="11.5703125" style="2" customWidth="1"/>
    <col min="7" max="7" width="9.85546875" style="2" customWidth="1"/>
    <col min="8" max="8" width="10.42578125" style="2" bestFit="1" customWidth="1"/>
    <col min="9" max="9" width="8.5703125" style="5" customWidth="1"/>
    <col min="10" max="11" width="12.7109375" style="2" bestFit="1" customWidth="1"/>
    <col min="12" max="12" width="6.5703125" style="2" customWidth="1"/>
    <col min="13" max="13" width="12.7109375" style="1" bestFit="1" customWidth="1"/>
    <col min="14" max="14" width="12" style="1" customWidth="1"/>
    <col min="15" max="15" width="12.5703125" style="1" customWidth="1"/>
    <col min="16" max="16" width="9.85546875" style="1" customWidth="1"/>
    <col min="17" max="17" width="11.85546875" style="1" customWidth="1"/>
    <col min="18" max="19" width="12.7109375" style="1" bestFit="1" customWidth="1"/>
    <col min="20" max="20" width="14.7109375" style="1" customWidth="1"/>
    <col min="21" max="21" width="13.42578125" style="2" customWidth="1"/>
    <col min="22" max="22" width="16.28515625" style="2" customWidth="1"/>
    <col min="23" max="16384" width="9" style="2"/>
  </cols>
  <sheetData>
    <row r="1" spans="1:22">
      <c r="A1" s="1"/>
    </row>
    <row r="2" spans="1:22" s="3" customFormat="1" ht="29.25">
      <c r="A2" s="121" t="s">
        <v>329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53"/>
      <c r="O2" s="53"/>
      <c r="P2" s="53"/>
      <c r="Q2" s="53"/>
      <c r="R2" s="53"/>
      <c r="S2" s="53"/>
      <c r="T2" s="53"/>
    </row>
    <row r="3" spans="1:22" s="5" customFormat="1">
      <c r="A3" s="122" t="s">
        <v>1</v>
      </c>
      <c r="B3" s="122" t="s">
        <v>2</v>
      </c>
      <c r="C3" s="124" t="s">
        <v>3</v>
      </c>
      <c r="D3" s="124" t="s">
        <v>4</v>
      </c>
      <c r="E3" s="124" t="s">
        <v>5</v>
      </c>
      <c r="F3" s="54" t="s">
        <v>6</v>
      </c>
      <c r="G3" s="124" t="s">
        <v>7</v>
      </c>
      <c r="H3" s="125" t="s">
        <v>8</v>
      </c>
      <c r="I3" s="125"/>
      <c r="J3" s="125"/>
      <c r="K3" s="124" t="s">
        <v>9</v>
      </c>
      <c r="L3" s="126" t="s">
        <v>230</v>
      </c>
      <c r="M3" s="126" t="s">
        <v>231</v>
      </c>
      <c r="N3" s="126" t="s">
        <v>10</v>
      </c>
      <c r="O3" s="126" t="s">
        <v>232</v>
      </c>
      <c r="P3" s="126" t="s">
        <v>233</v>
      </c>
      <c r="Q3" s="136" t="s">
        <v>234</v>
      </c>
      <c r="R3" s="136" t="s">
        <v>235</v>
      </c>
      <c r="S3" s="136" t="s">
        <v>236</v>
      </c>
      <c r="T3" s="126" t="s">
        <v>237</v>
      </c>
      <c r="U3" s="138" t="s">
        <v>238</v>
      </c>
    </row>
    <row r="4" spans="1:22" s="5" customFormat="1">
      <c r="A4" s="123"/>
      <c r="B4" s="123"/>
      <c r="C4" s="124"/>
      <c r="D4" s="124"/>
      <c r="E4" s="124"/>
      <c r="F4" s="54" t="s">
        <v>11</v>
      </c>
      <c r="G4" s="124"/>
      <c r="H4" s="54" t="s">
        <v>12</v>
      </c>
      <c r="I4" s="55" t="s">
        <v>13</v>
      </c>
      <c r="J4" s="54" t="s">
        <v>14</v>
      </c>
      <c r="K4" s="124"/>
      <c r="L4" s="126"/>
      <c r="M4" s="126"/>
      <c r="N4" s="126"/>
      <c r="O4" s="126"/>
      <c r="P4" s="126"/>
      <c r="Q4" s="137"/>
      <c r="R4" s="137"/>
      <c r="S4" s="137"/>
      <c r="T4" s="126"/>
      <c r="U4" s="139"/>
    </row>
    <row r="5" spans="1:22">
      <c r="A5" s="10">
        <v>1</v>
      </c>
      <c r="B5" s="11" t="s">
        <v>15</v>
      </c>
      <c r="C5" s="56">
        <f>+'1'!C5</f>
        <v>7</v>
      </c>
      <c r="D5" s="57">
        <f>+'1'!D5+'2'!D5+'3'!D5+'4'!D5+'5'!D5+'6'!D5+'7'!D5+'8'!D5+'9'!D5+'10'!D5+'11'!D5+'12'!D5+'13'!D5+'14'!D5+'15'!D5+'16'!D5+'17'!D5+'18'!D5+'19'!D5+'20'!D5+'21'!D5+'22'!D5+'23'!D5+'24'!D5+'25'!D5+'26'!D5+'27'!D5+'28'!D5+'29'!D5+'30'!D5+'31'!D5</f>
        <v>102</v>
      </c>
      <c r="E5" s="56">
        <f>+C5+D5</f>
        <v>109</v>
      </c>
      <c r="F5" s="57">
        <f>+'1'!F5+'2'!F5+'3'!F5+'4'!F5+'5'!F5+'6'!F5+'7'!F5+'8'!F5+'9'!F5+'10'!F5+'11'!F5+'12'!F5+'13'!F5+'14'!F5+'15'!F5+'16'!F5+'17'!F5+'18'!F5+'19'!F5+'20'!F5+'21'!F5+'22'!F5+'23'!F5+'24'!F5+'25'!F5+'26'!F5+'27'!F5+'28'!F5+'29'!F5+'30'!F5+'31'!F5</f>
        <v>1</v>
      </c>
      <c r="G5" s="56">
        <f>E5-F5-H5</f>
        <v>13</v>
      </c>
      <c r="H5" s="57">
        <f>+'1'!H5+'2'!H5+'3'!H5+'4'!H5+'5'!H5+'6'!H5+'7'!H5+'8'!H5+'9'!H5+'10'!H5+'11'!H5+'12'!H5+'13'!H5+'14'!H5+'15'!H5+'16'!H5+'17'!H5+'18'!H5+'19'!H5+'20'!H5+'21'!H5+'22'!H5+'23'!H5+'24'!H5+'25'!H5+'26'!H5+'27'!H5+'28'!H5+'29'!H5+'30'!H5+'31'!H5</f>
        <v>95</v>
      </c>
      <c r="I5" s="16">
        <v>50</v>
      </c>
      <c r="J5" s="57">
        <f>+'1'!J5+'2'!J5+'3'!J5+'4'!J5+'5'!J5+'6'!J5+'7'!J5+'8'!J5+'9'!J5+'10'!J5+'11'!J5+'12'!J5+'13'!J5+'14'!J5+'15'!J5+'16'!J5+'17'!J5+'18'!J5+'19'!J5+'20'!J5+'21'!J5+'22'!J5+'23'!J5+'24'!J5+'25'!J5+'26'!J5+'27'!J5+'28'!J5+'29'!J5+'30'!J5+'31'!J5</f>
        <v>4750</v>
      </c>
      <c r="K5" s="16"/>
      <c r="L5" s="59">
        <v>1</v>
      </c>
      <c r="M5" s="60">
        <f>+'1'!K232</f>
        <v>4615</v>
      </c>
      <c r="N5" s="60">
        <f>+'1'!K237</f>
        <v>189</v>
      </c>
      <c r="O5" s="60">
        <v>0</v>
      </c>
      <c r="P5" s="60">
        <v>0</v>
      </c>
      <c r="Q5" s="60">
        <v>0</v>
      </c>
      <c r="R5" s="60">
        <f>+'1'!K234</f>
        <v>1753</v>
      </c>
      <c r="S5" s="60">
        <f t="shared" ref="S5:S35" si="0">+M5-N5-P5-R5-Q5</f>
        <v>2673</v>
      </c>
      <c r="T5" s="96">
        <f>+'1'!K239</f>
        <v>2673</v>
      </c>
      <c r="U5" s="61">
        <f>+T5-S5</f>
        <v>0</v>
      </c>
      <c r="V5" s="5"/>
    </row>
    <row r="6" spans="1:22">
      <c r="A6" s="10">
        <v>2</v>
      </c>
      <c r="B6" s="11" t="s">
        <v>17</v>
      </c>
      <c r="C6" s="56">
        <f>+'1'!C6</f>
        <v>111</v>
      </c>
      <c r="D6" s="57">
        <f>+'1'!D6+'2'!D6+'3'!D6+'4'!D6+'5'!D6+'6'!D6+'7'!D6+'8'!D6+'9'!D6+'10'!D6+'11'!D6+'12'!D6+'13'!D6+'14'!D6+'15'!D6+'16'!D6+'17'!D6+'18'!D6+'19'!D6+'20'!D6+'21'!D6+'22'!D6+'23'!D6+'24'!D6+'25'!D6+'26'!D6+'27'!D6+'28'!D6+'29'!D6+'30'!D6+'31'!D6</f>
        <v>180</v>
      </c>
      <c r="E6" s="56">
        <f t="shared" ref="E6:E69" si="1">+C6+D6</f>
        <v>291</v>
      </c>
      <c r="F6" s="57">
        <f>+'1'!F6+'2'!F6+'3'!F6+'4'!F6+'5'!F6+'6'!F6+'7'!F6+'8'!F6+'9'!F6+'10'!F6+'11'!F6+'12'!F6+'13'!F6+'14'!F6+'15'!F6+'16'!F6+'17'!F6+'18'!F6+'19'!F6+'20'!F6+'21'!F6+'22'!F6+'23'!F6+'24'!F6+'25'!F6+'26'!F6+'27'!F6+'28'!F6+'29'!F6+'30'!F6+'31'!F6</f>
        <v>74</v>
      </c>
      <c r="G6" s="56">
        <f t="shared" ref="G6:G69" si="2">E6-F6-H6</f>
        <v>9</v>
      </c>
      <c r="H6" s="57">
        <f>+'1'!H6+'2'!H6+'3'!H6+'4'!H6+'5'!H6+'6'!H6+'7'!H6+'8'!H6+'9'!H6+'10'!H6+'11'!H6+'12'!H6+'13'!H6+'14'!H6+'15'!H6+'16'!H6+'17'!H6+'18'!H6+'19'!H6+'20'!H6+'21'!H6+'22'!H6+'23'!H6+'24'!H6+'25'!H6+'26'!H6+'27'!H6+'28'!H6+'29'!H6+'30'!H6+'31'!H6</f>
        <v>208</v>
      </c>
      <c r="I6" s="16">
        <v>100</v>
      </c>
      <c r="J6" s="57">
        <f>+'1'!J6+'2'!J6+'3'!J6+'4'!J6+'5'!J6+'6'!J6+'7'!J6+'8'!J6+'9'!J6+'10'!J6+'11'!J6+'12'!J6+'13'!J6+'14'!J6+'15'!J6+'16'!J6+'17'!J6+'18'!J6+'19'!J6+'20'!J6+'21'!J6+'22'!J6+'23'!J6+'24'!J6+'25'!J6+'26'!J6+'27'!J6+'28'!J6+'29'!J6+'30'!J6+'31'!J6</f>
        <v>20800</v>
      </c>
      <c r="K6" s="16"/>
      <c r="L6" s="59">
        <v>2</v>
      </c>
      <c r="M6" s="60">
        <f>+'2'!K232</f>
        <v>4565</v>
      </c>
      <c r="N6" s="60">
        <f>+'2'!K237</f>
        <v>884</v>
      </c>
      <c r="O6" s="60">
        <v>0</v>
      </c>
      <c r="P6" s="60">
        <v>0</v>
      </c>
      <c r="Q6" s="60">
        <f>+'2'!K236</f>
        <v>0</v>
      </c>
      <c r="R6" s="60">
        <f>+'2'!K234</f>
        <v>660</v>
      </c>
      <c r="S6" s="60">
        <f t="shared" si="0"/>
        <v>3021</v>
      </c>
      <c r="T6" s="96">
        <f>+'2'!K239</f>
        <v>2991</v>
      </c>
      <c r="U6" s="61">
        <f t="shared" ref="U6:U35" si="3">+T6-S6</f>
        <v>-30</v>
      </c>
      <c r="V6" s="118" t="s">
        <v>326</v>
      </c>
    </row>
    <row r="7" spans="1:22">
      <c r="A7" s="10">
        <v>3</v>
      </c>
      <c r="B7" s="11" t="s">
        <v>18</v>
      </c>
      <c r="C7" s="56">
        <f>+'1'!C7</f>
        <v>0</v>
      </c>
      <c r="D7" s="57">
        <f>+'1'!D7+'2'!D7+'3'!D7+'4'!D7+'5'!D7+'6'!D7+'7'!D7+'8'!D7+'9'!D7+'10'!D7+'11'!D7+'12'!D7+'13'!D7+'14'!D7+'15'!D7+'16'!D7+'17'!D7+'18'!D7+'19'!D7+'20'!D7+'21'!D7+'22'!D7+'23'!D7+'24'!D7+'25'!D7+'26'!D7+'27'!D7+'28'!D7+'29'!D7+'30'!D7+'31'!D7</f>
        <v>0</v>
      </c>
      <c r="E7" s="56">
        <f t="shared" si="1"/>
        <v>0</v>
      </c>
      <c r="F7" s="57">
        <f>+'1'!F7+'2'!F7+'3'!F7+'4'!F7+'5'!F7+'6'!F7+'7'!F7+'8'!F7+'9'!F7+'10'!F7+'11'!F7+'12'!F7+'13'!F7+'14'!F7+'15'!F7+'16'!F7+'17'!F7+'18'!F7+'19'!F7+'20'!F7+'21'!F7+'22'!F7+'23'!F7+'24'!F7+'25'!F7+'26'!F7+'27'!F7+'28'!F7+'29'!F7+'30'!F7+'31'!F7</f>
        <v>0</v>
      </c>
      <c r="G7" s="56">
        <f t="shared" si="2"/>
        <v>0</v>
      </c>
      <c r="H7" s="57">
        <f>+'1'!H7+'2'!H7+'3'!H7+'4'!H7+'5'!H7+'6'!H7+'7'!H7+'8'!H7+'9'!H7+'10'!H7+'11'!H7+'12'!H7+'13'!H7+'14'!H7+'15'!H7+'16'!H7+'17'!H7+'18'!H7+'19'!H7+'20'!H7+'21'!H7+'22'!H7+'23'!H7+'24'!H7+'25'!H7+'26'!H7+'27'!H7+'28'!H7+'29'!H7+'30'!H7+'31'!H7</f>
        <v>0</v>
      </c>
      <c r="I7" s="16">
        <v>50</v>
      </c>
      <c r="J7" s="57">
        <f>+'1'!J7+'2'!J7+'3'!J7+'4'!J7+'5'!J7+'6'!J7+'7'!J7+'8'!J7+'9'!J7+'10'!J7+'11'!J7+'12'!J7+'13'!J7+'14'!J7+'15'!J7+'16'!J7+'17'!J7+'18'!J7+'19'!J7+'20'!J7+'21'!J7+'22'!J7+'23'!J7+'24'!J7+'25'!J7+'26'!J7+'27'!J7+'28'!J7+'29'!J7+'30'!J7+'31'!J7</f>
        <v>0</v>
      </c>
      <c r="K7" s="16"/>
      <c r="L7" s="59">
        <v>3</v>
      </c>
      <c r="M7" s="60">
        <f>+'3'!K232</f>
        <v>3290</v>
      </c>
      <c r="N7" s="60">
        <f>+'3'!K237</f>
        <v>284</v>
      </c>
      <c r="O7" s="60">
        <f>+'3'!K230</f>
        <v>0</v>
      </c>
      <c r="P7" s="60">
        <v>0</v>
      </c>
      <c r="Q7" s="60">
        <f>+'3'!K236</f>
        <v>0</v>
      </c>
      <c r="R7" s="60">
        <f>+'3'!K234</f>
        <v>953</v>
      </c>
      <c r="S7" s="60">
        <f>+M7-N7-P7-Q7-R7</f>
        <v>2053</v>
      </c>
      <c r="T7" s="96">
        <f>+'3'!K239</f>
        <v>2053</v>
      </c>
      <c r="U7" s="61">
        <f t="shared" si="3"/>
        <v>0</v>
      </c>
      <c r="V7" s="97"/>
    </row>
    <row r="8" spans="1:22">
      <c r="A8" s="10">
        <v>4</v>
      </c>
      <c r="B8" s="11" t="s">
        <v>19</v>
      </c>
      <c r="C8" s="56">
        <f>+'1'!C8</f>
        <v>0</v>
      </c>
      <c r="D8" s="57">
        <f>+'1'!D8+'2'!D8+'3'!D8+'4'!D8+'5'!D8+'6'!D8+'7'!D8+'8'!D8+'9'!D8+'10'!D8+'11'!D8+'12'!D8+'13'!D8+'14'!D8+'15'!D8+'16'!D8+'17'!D8+'18'!D8+'19'!D8+'20'!D8+'21'!D8+'22'!D8+'23'!D8+'24'!D8+'25'!D8+'26'!D8+'27'!D8+'28'!D8+'29'!D8+'30'!D8+'31'!D8</f>
        <v>0</v>
      </c>
      <c r="E8" s="56">
        <f t="shared" si="1"/>
        <v>0</v>
      </c>
      <c r="F8" s="57">
        <f>+'1'!F8+'2'!F8+'3'!F8+'4'!F8+'5'!F8+'6'!F8+'7'!F8+'8'!F8+'9'!F8+'10'!F8+'11'!F8+'12'!F8+'13'!F8+'14'!F8+'15'!F8+'16'!F8+'17'!F8+'18'!F8+'19'!F8+'20'!F8+'21'!F8+'22'!F8+'23'!F8+'24'!F8+'25'!F8+'26'!F8+'27'!F8+'28'!F8+'29'!F8+'30'!F8+'31'!F8</f>
        <v>0</v>
      </c>
      <c r="G8" s="56">
        <f t="shared" si="2"/>
        <v>0</v>
      </c>
      <c r="H8" s="57">
        <f>+'1'!H8+'2'!H8+'3'!H8+'4'!H8+'5'!H8+'6'!H8+'7'!H8+'8'!H8+'9'!H8+'10'!H8+'11'!H8+'12'!H8+'13'!H8+'14'!H8+'15'!H8+'16'!H8+'17'!H8+'18'!H8+'19'!H8+'20'!H8+'21'!H8+'22'!H8+'23'!H8+'24'!H8+'25'!H8+'26'!H8+'27'!H8+'28'!H8+'29'!H8+'30'!H8+'31'!H8</f>
        <v>0</v>
      </c>
      <c r="I8" s="16">
        <v>100</v>
      </c>
      <c r="J8" s="57">
        <f>+'1'!J8+'2'!J8+'3'!J8+'4'!J8+'5'!J8+'6'!J8+'7'!J8+'8'!J8+'9'!J8+'10'!J8+'11'!J8+'12'!J8+'13'!J8+'14'!J8+'15'!J8+'16'!J8+'17'!J8+'18'!J8+'19'!J8+'20'!J8+'21'!J8+'22'!J8+'23'!J8+'24'!J8+'25'!J8+'26'!J8+'27'!J8+'28'!J8+'29'!J8+'30'!J8+'31'!J8</f>
        <v>0</v>
      </c>
      <c r="K8" s="16"/>
      <c r="L8" s="59">
        <v>4</v>
      </c>
      <c r="M8" s="60">
        <f>+'4'!K232</f>
        <v>7025</v>
      </c>
      <c r="N8" s="60">
        <f>+'4'!K237</f>
        <v>814</v>
      </c>
      <c r="O8" s="60">
        <f>+'4'!K235</f>
        <v>0</v>
      </c>
      <c r="P8" s="60">
        <f>+'4'!K233</f>
        <v>0</v>
      </c>
      <c r="Q8" s="60">
        <f>+'4'!K236</f>
        <v>0</v>
      </c>
      <c r="R8" s="60">
        <f>+'4'!K234</f>
        <v>4188</v>
      </c>
      <c r="S8" s="60">
        <f t="shared" si="0"/>
        <v>2023</v>
      </c>
      <c r="T8" s="96">
        <f>+'4'!K239</f>
        <v>2023</v>
      </c>
      <c r="U8" s="61">
        <f t="shared" si="3"/>
        <v>0</v>
      </c>
      <c r="V8" s="5"/>
    </row>
    <row r="9" spans="1:22">
      <c r="A9" s="10">
        <v>5</v>
      </c>
      <c r="B9" s="11" t="s">
        <v>20</v>
      </c>
      <c r="C9" s="56">
        <f>+'1'!C9</f>
        <v>0</v>
      </c>
      <c r="D9" s="57">
        <f>+'1'!D9+'2'!D9+'3'!D9+'4'!D9+'5'!D9+'6'!D9+'7'!D9+'8'!D9+'9'!D9+'10'!D9+'11'!D9+'12'!D9+'13'!D9+'14'!D9+'15'!D9+'16'!D9+'17'!D9+'18'!D9+'19'!D9+'20'!D9+'21'!D9+'22'!D9+'23'!D9+'24'!D9+'25'!D9+'26'!D9+'27'!D9+'28'!D9+'29'!D9+'30'!D9+'31'!D9</f>
        <v>0</v>
      </c>
      <c r="E9" s="56">
        <f t="shared" si="1"/>
        <v>0</v>
      </c>
      <c r="F9" s="57">
        <f>+'1'!F9+'2'!F9+'3'!F9+'4'!F9+'5'!F9+'6'!F9+'7'!F9+'8'!F9+'9'!F9+'10'!F9+'11'!F9+'12'!F9+'13'!F9+'14'!F9+'15'!F9+'16'!F9+'17'!F9+'18'!F9+'19'!F9+'20'!F9+'21'!F9+'22'!F9+'23'!F9+'24'!F9+'25'!F9+'26'!F9+'27'!F9+'28'!F9+'29'!F9+'30'!F9+'31'!F9</f>
        <v>0</v>
      </c>
      <c r="G9" s="56">
        <f t="shared" si="2"/>
        <v>0</v>
      </c>
      <c r="H9" s="57">
        <f>+'1'!H9+'2'!H9+'3'!H9+'4'!H9+'5'!H9+'6'!H9+'7'!H9+'8'!H9+'9'!H9+'10'!H9+'11'!H9+'12'!H9+'13'!H9+'14'!H9+'15'!H9+'16'!H9+'17'!H9+'18'!H9+'19'!H9+'20'!H9+'21'!H9+'22'!H9+'23'!H9+'24'!H9+'25'!H9+'26'!H9+'27'!H9+'28'!H9+'29'!H9+'30'!H9+'31'!H9</f>
        <v>0</v>
      </c>
      <c r="I9" s="16">
        <v>12</v>
      </c>
      <c r="J9" s="57">
        <f>+'1'!J9+'2'!J9+'3'!J9+'4'!J9+'5'!J9+'6'!J9+'7'!J9+'8'!J9+'9'!J9+'10'!J9+'11'!J9+'12'!J9+'13'!J9+'14'!J9+'15'!J9+'16'!J9+'17'!J9+'18'!J9+'19'!J9+'20'!J9+'21'!J9+'22'!J9+'23'!J9+'24'!J9+'25'!J9+'26'!J9+'27'!J9+'28'!J9+'29'!J9+'30'!J9+'31'!J9</f>
        <v>0</v>
      </c>
      <c r="K9" s="16"/>
      <c r="L9" s="59">
        <v>5</v>
      </c>
      <c r="M9" s="60">
        <f>+'5'!K232</f>
        <v>3750</v>
      </c>
      <c r="N9" s="60">
        <f>+'5'!K237</f>
        <v>463</v>
      </c>
      <c r="O9" s="60">
        <f>+'5'!K235</f>
        <v>0</v>
      </c>
      <c r="P9" s="60">
        <f>+'5'!K233</f>
        <v>0</v>
      </c>
      <c r="Q9" s="60">
        <f>+'5'!K236</f>
        <v>0</v>
      </c>
      <c r="R9" s="60">
        <f>+'5'!K234</f>
        <v>2527</v>
      </c>
      <c r="S9" s="60">
        <f t="shared" si="0"/>
        <v>760</v>
      </c>
      <c r="T9" s="96">
        <f>+'5'!K239</f>
        <v>760</v>
      </c>
      <c r="U9" s="61">
        <f t="shared" si="3"/>
        <v>0</v>
      </c>
      <c r="V9" s="5"/>
    </row>
    <row r="10" spans="1:22">
      <c r="A10" s="10">
        <v>6</v>
      </c>
      <c r="B10" s="11" t="s">
        <v>21</v>
      </c>
      <c r="C10" s="56">
        <f>+'1'!C10</f>
        <v>0</v>
      </c>
      <c r="D10" s="57">
        <f>+'1'!D10+'2'!D10+'3'!D10+'4'!D10+'5'!D10+'6'!D10+'7'!D10+'8'!D10+'9'!D10+'10'!D10+'11'!D10+'12'!D10+'13'!D10+'14'!D10+'15'!D10+'16'!D10+'17'!D10+'18'!D10+'19'!D10+'20'!D10+'21'!D10+'22'!D10+'23'!D10+'24'!D10+'25'!D10+'26'!D10+'27'!D10+'28'!D10+'29'!D10+'30'!D10+'31'!D10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0" s="56">
        <f t="shared" si="1"/>
        <v>0</v>
      </c>
      <c r="F10" s="57">
        <f>+'1'!F10+'2'!F10+'3'!F10+'4'!F10+'5'!F10+'6'!F10+'7'!F10+'8'!F10+'9'!F10+'10'!F10+'11'!F10+'12'!F10+'13'!F10+'14'!F10+'15'!F10+'16'!F10+'17'!F10+'18'!F10+'19'!F10+'20'!F10+'21'!F10+'22'!F10+'23'!F10+'24'!F10+'25'!F10+'26'!F10+'27'!F10+'28'!F10+'29'!F10+'30'!F10+'31'!F10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0</v>
      </c>
      <c r="G10" s="56">
        <f t="shared" si="2"/>
        <v>0</v>
      </c>
      <c r="H10" s="57">
        <f>+'1'!H10+'2'!H10+'3'!H10+'4'!H10+'5'!H10+'6'!H10+'7'!H10+'8'!H10+'9'!H10+'10'!H10+'11'!H10+'12'!H10+'13'!H10+'14'!H10+'15'!H10+'16'!H10+'17'!H10+'18'!H10+'19'!H10+'20'!H10+'21'!H10+'22'!H10+'23'!H10+'24'!H10+'25'!H10+'26'!H10+'27'!H10+'28'!H10+'29'!H10+'30'!H10+'31'!H10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0</v>
      </c>
      <c r="I10" s="16">
        <v>15</v>
      </c>
      <c r="J10" s="57">
        <f>+'1'!J10+'2'!J10+'3'!J10+'4'!J10+'5'!J10+'6'!J10+'7'!J10+'8'!J10+'9'!J10+'10'!J10+'11'!J10+'12'!J10+'13'!J10+'14'!J10+'15'!J10+'16'!J10+'17'!J10+'18'!J10+'19'!J10+'20'!J10+'21'!J10+'22'!J10+'23'!J10+'24'!J10+'25'!J10+'26'!J10+'27'!J10+'28'!J10+'29'!J10+'30'!J10+'31'!J10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0</v>
      </c>
      <c r="K10" s="16"/>
      <c r="L10" s="59">
        <v>6</v>
      </c>
      <c r="M10" s="60">
        <f>+'6'!K232</f>
        <v>4505</v>
      </c>
      <c r="N10" s="60">
        <f>+'6'!K237</f>
        <v>1012</v>
      </c>
      <c r="O10" s="60">
        <f>+'6'!K235</f>
        <v>0</v>
      </c>
      <c r="P10" s="60">
        <f>+'6'!K233</f>
        <v>0</v>
      </c>
      <c r="Q10" s="60">
        <f>+'6'!K236</f>
        <v>270</v>
      </c>
      <c r="R10" s="60">
        <f>+'6'!K234</f>
        <v>2133</v>
      </c>
      <c r="S10" s="60">
        <f t="shared" si="0"/>
        <v>1090</v>
      </c>
      <c r="T10" s="96">
        <f>+'6'!K239</f>
        <v>1090</v>
      </c>
      <c r="U10" s="61">
        <f t="shared" si="3"/>
        <v>0</v>
      </c>
      <c r="V10" s="5"/>
    </row>
    <row r="11" spans="1:22">
      <c r="A11" s="10">
        <v>7</v>
      </c>
      <c r="B11" s="20" t="s">
        <v>22</v>
      </c>
      <c r="C11" s="56">
        <f>+'1'!C11</f>
        <v>0</v>
      </c>
      <c r="D11" s="57">
        <f>+'1'!D11+'2'!D11+'3'!D11+'4'!D11+'5'!D11+'6'!D11+'7'!D11+'8'!D11+'9'!D11+'10'!D11+'11'!D11+'12'!D11+'13'!D11+'14'!D11+'15'!D11+'16'!D11+'17'!D11+'18'!D11+'19'!D11+'20'!D11+'21'!D11+'22'!D11+'23'!D11+'24'!D11+'25'!D11+'26'!D11+'27'!D11+'28'!D11+'29'!D11+'30'!D11+'31'!D11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0</v>
      </c>
      <c r="E11" s="56">
        <f t="shared" si="1"/>
        <v>0</v>
      </c>
      <c r="F11" s="57">
        <f>+'1'!F11+'2'!F11+'3'!F11+'4'!F11+'5'!F11+'6'!F11+'7'!F11+'8'!F11+'9'!F11+'10'!F11+'11'!F11+'12'!F11+'13'!F11+'14'!F11+'15'!F11+'16'!F11+'17'!F11+'18'!F11+'19'!F11+'20'!F11+'21'!F11+'22'!F11+'23'!F11+'24'!F11+'25'!F11+'26'!F11+'27'!F11+'28'!F11+'29'!F11+'30'!F11+'31'!F11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0</v>
      </c>
      <c r="G11" s="56">
        <f t="shared" si="2"/>
        <v>0</v>
      </c>
      <c r="H11" s="57">
        <f>+'1'!H11+'2'!H11+'3'!H11+'4'!H11+'5'!H11+'6'!H11+'7'!H11+'8'!H11+'9'!H11+'10'!H11+'11'!H11+'12'!H11+'13'!H11+'14'!H11+'15'!H11+'16'!H11+'17'!H11+'18'!H11+'19'!H11+'20'!H11+'21'!H11+'22'!H11+'23'!H11+'24'!H11+'25'!H11+'26'!H11+'27'!H11+'28'!H11+'29'!H11+'30'!H11+'31'!H11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0</v>
      </c>
      <c r="I11" s="16">
        <v>50</v>
      </c>
      <c r="J11" s="57">
        <f>+'1'!J11+'2'!J11+'3'!J11+'4'!J11+'5'!J11+'6'!J11+'7'!J11+'8'!J11+'9'!J11+'10'!J11+'11'!J11+'12'!J11+'13'!J11+'14'!J11+'15'!J11+'16'!J11+'17'!J11+'18'!J11+'19'!J11+'20'!J11+'21'!J11+'22'!J11+'23'!J11+'24'!J11+'25'!J11+'26'!J11+'27'!J11+'28'!J11+'29'!J11+'30'!J11+'31'!J11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0</v>
      </c>
      <c r="K11" s="16"/>
      <c r="L11" s="59">
        <v>7</v>
      </c>
      <c r="M11" s="60">
        <f>+'7'!K232</f>
        <v>3785</v>
      </c>
      <c r="N11" s="60">
        <f>+'7'!K237</f>
        <v>871</v>
      </c>
      <c r="O11" s="60">
        <f>+'7'!K235</f>
        <v>0</v>
      </c>
      <c r="P11" s="60">
        <f>+'7'!K233</f>
        <v>0</v>
      </c>
      <c r="Q11" s="60">
        <f>+'7'!K236</f>
        <v>50</v>
      </c>
      <c r="R11" s="60">
        <f>+'7'!K234</f>
        <v>2079</v>
      </c>
      <c r="S11" s="60">
        <f t="shared" si="0"/>
        <v>785</v>
      </c>
      <c r="T11" s="96">
        <f>+'7'!K239</f>
        <v>785</v>
      </c>
      <c r="U11" s="61">
        <f t="shared" si="3"/>
        <v>0</v>
      </c>
      <c r="V11" s="5"/>
    </row>
    <row r="12" spans="1:22">
      <c r="A12" s="10">
        <v>8</v>
      </c>
      <c r="B12" s="20" t="s">
        <v>23</v>
      </c>
      <c r="C12" s="56">
        <f>+'1'!C12</f>
        <v>5</v>
      </c>
      <c r="D12" s="57">
        <f>+'1'!D12+'2'!D12+'3'!D12+'4'!D12+'5'!D12+'6'!D12+'7'!D12+'8'!D12+'9'!D12+'10'!D12+'11'!D12+'12'!D12+'13'!D12+'14'!D12+'15'!D12+'16'!D12+'17'!D12+'18'!D12+'19'!D12+'20'!D12+'21'!D12+'22'!D12+'23'!D12+'24'!D12+'25'!D12+'26'!D12+'27'!D12+'28'!D12+'29'!D12+'30'!D12+'31'!D12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40</v>
      </c>
      <c r="E12" s="56">
        <f t="shared" si="1"/>
        <v>45</v>
      </c>
      <c r="F12" s="57">
        <f>+'1'!F12+'2'!F12+'3'!F12+'4'!F12+'5'!F12+'6'!F12+'7'!F12+'8'!F12+'9'!F12+'10'!F12+'11'!F12+'12'!F12+'13'!F12+'14'!F12+'15'!F12+'16'!F12+'17'!F12+'18'!F12+'19'!F12+'20'!F12+'21'!F12+'22'!F12+'23'!F12+'24'!F12+'25'!F12+'26'!F12+'27'!F12+'28'!F12+'29'!F12+'30'!F12+'31'!F12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0</v>
      </c>
      <c r="G12" s="56">
        <f t="shared" si="2"/>
        <v>0</v>
      </c>
      <c r="H12" s="57">
        <f>+'1'!H12+'2'!H12+'3'!H12+'4'!H12+'5'!H12+'6'!H12+'7'!H12+'8'!H12+'9'!H12+'10'!H12+'11'!H12+'12'!H12+'13'!H12+'14'!H12+'15'!H12+'16'!H12+'17'!H12+'18'!H12+'19'!H12+'20'!H12+'21'!H12+'22'!H12+'23'!H12+'24'!H12+'25'!H12+'26'!H12+'27'!H12+'28'!H12+'29'!H12+'30'!H12+'31'!H12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45</v>
      </c>
      <c r="I12" s="22">
        <v>50</v>
      </c>
      <c r="J12" s="57">
        <f>+'1'!J12+'2'!J12+'3'!J12+'4'!J12+'5'!J12+'6'!J12+'7'!J12+'8'!J12+'9'!J12+'10'!J12+'11'!J12+'12'!J12+'13'!J12+'14'!J12+'15'!J12+'16'!J12+'17'!J12+'18'!J12+'19'!J12+'20'!J12+'21'!J12+'22'!J12+'23'!J12+'24'!J12+'25'!J12+'26'!J12+'27'!J12+'28'!J12+'29'!J12+'30'!J12+'31'!J12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2250</v>
      </c>
      <c r="K12" s="16"/>
      <c r="L12" s="59">
        <v>8</v>
      </c>
      <c r="M12" s="60">
        <f>+'8'!K232</f>
        <v>7130</v>
      </c>
      <c r="N12" s="60">
        <f>+'8'!K237</f>
        <v>836</v>
      </c>
      <c r="O12" s="60">
        <f>+'8'!K235</f>
        <v>0</v>
      </c>
      <c r="P12" s="60">
        <f>+'8'!K233</f>
        <v>0</v>
      </c>
      <c r="Q12" s="60">
        <f>+'8'!K236</f>
        <v>0</v>
      </c>
      <c r="R12" s="60">
        <f>+'8'!K234</f>
        <v>2459</v>
      </c>
      <c r="S12" s="60">
        <f t="shared" si="0"/>
        <v>3835</v>
      </c>
      <c r="T12" s="96">
        <f>+'8'!K239</f>
        <v>3835</v>
      </c>
      <c r="U12" s="61">
        <f t="shared" si="3"/>
        <v>0</v>
      </c>
      <c r="V12" s="5"/>
    </row>
    <row r="13" spans="1:22">
      <c r="A13" s="10">
        <v>9</v>
      </c>
      <c r="B13" s="20" t="s">
        <v>264</v>
      </c>
      <c r="C13" s="56">
        <f>+'1'!C13</f>
        <v>0</v>
      </c>
      <c r="D13" s="57">
        <f>+'1'!D13+'2'!D13+'3'!D13+'4'!D13+'5'!D13+'6'!D13+'7'!D13+'8'!D13+'9'!D13+'10'!D13+'11'!D13+'12'!D13+'13'!D13+'14'!D13+'15'!D13+'16'!D13+'17'!D13+'18'!D13+'19'!D13+'20'!D13+'21'!D13+'22'!D13+'23'!D13+'24'!D13+'25'!D13+'26'!D13+'27'!D13+'28'!D13+'29'!D13+'30'!D13+'31'!D13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0</v>
      </c>
      <c r="E13" s="56">
        <f t="shared" si="1"/>
        <v>0</v>
      </c>
      <c r="F13" s="57">
        <f>+'1'!F13+'2'!F13+'3'!F13+'4'!F13+'5'!F13+'6'!F13+'7'!F13+'8'!F13+'9'!F13+'10'!F13+'11'!F13+'12'!F13+'13'!F13+'14'!F13+'15'!F13+'16'!F13+'17'!F13+'18'!F13+'19'!F13+'20'!F13+'21'!F13+'22'!F13+'23'!F13+'24'!F13+'25'!F13+'26'!F13+'27'!F13+'28'!F13+'29'!F13+'30'!F13+'31'!F13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0</v>
      </c>
      <c r="G13" s="56">
        <f t="shared" si="2"/>
        <v>0</v>
      </c>
      <c r="H13" s="57">
        <f>+'1'!H13+'2'!H13+'3'!H13+'4'!H13+'5'!H13+'6'!H13+'7'!H13+'8'!H13+'9'!H13+'10'!H13+'11'!H13+'12'!H13+'13'!H13+'14'!H13+'15'!H13+'16'!H13+'17'!H13+'18'!H13+'19'!H13+'20'!H13+'21'!H13+'22'!H13+'23'!H13+'24'!H13+'25'!H13+'26'!H13+'27'!H13+'28'!H13+'29'!H13+'30'!H13+'31'!H13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0</v>
      </c>
      <c r="I13" s="22">
        <v>50</v>
      </c>
      <c r="J13" s="57">
        <f>+'1'!J13+'2'!J13+'3'!J13+'4'!J13+'5'!J13+'6'!J13+'7'!J13+'8'!J13+'9'!J13+'10'!J13+'11'!J13+'12'!J13+'13'!J13+'14'!J13+'15'!J13+'16'!J13+'17'!J13+'18'!J13+'19'!J13+'20'!J13+'21'!J13+'22'!J13+'23'!J13+'24'!J13+'25'!J13+'26'!J13+'27'!J13+'28'!J13+'29'!J13+'30'!J13+'31'!J13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0</v>
      </c>
      <c r="K13" s="16"/>
      <c r="L13" s="59">
        <v>9</v>
      </c>
      <c r="M13" s="60">
        <f>+'9'!K232</f>
        <v>2890</v>
      </c>
      <c r="N13" s="60">
        <f>+'9'!K237</f>
        <v>310</v>
      </c>
      <c r="O13" s="60">
        <f>+'9'!K235</f>
        <v>0</v>
      </c>
      <c r="P13" s="60">
        <f>+'9'!K233</f>
        <v>0</v>
      </c>
      <c r="Q13" s="60">
        <f>+'9'!K236</f>
        <v>0</v>
      </c>
      <c r="R13" s="60">
        <f>+'9'!K234</f>
        <v>1040</v>
      </c>
      <c r="S13" s="60">
        <f t="shared" si="0"/>
        <v>1540</v>
      </c>
      <c r="T13" s="96">
        <f>+'9'!K239</f>
        <v>1540</v>
      </c>
      <c r="U13" s="61">
        <f t="shared" si="3"/>
        <v>0</v>
      </c>
      <c r="V13" s="5"/>
    </row>
    <row r="14" spans="1:22">
      <c r="A14" s="10">
        <v>10</v>
      </c>
      <c r="B14" s="20" t="s">
        <v>24</v>
      </c>
      <c r="C14" s="56">
        <f>+'1'!C14</f>
        <v>3</v>
      </c>
      <c r="D14" s="57">
        <f>+'1'!D14+'2'!D14+'3'!D14+'4'!D14+'5'!D14+'6'!D14+'7'!D14+'8'!D14+'9'!D14+'10'!D14+'11'!D14+'12'!D14+'13'!D14+'14'!D14+'15'!D14+'16'!D14+'17'!D14+'18'!D14+'19'!D14+'20'!D14+'21'!D14+'22'!D14+'23'!D14+'24'!D14+'25'!D14+'26'!D14+'27'!D14+'28'!D14+'29'!D14+'30'!D14+'31'!D14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17</v>
      </c>
      <c r="E14" s="56">
        <f t="shared" si="1"/>
        <v>20</v>
      </c>
      <c r="F14" s="57">
        <f>+'1'!F14+'2'!F14+'3'!F14+'4'!F14+'5'!F14+'6'!F14+'7'!F14+'8'!F14+'9'!F14+'10'!F14+'11'!F14+'12'!F14+'13'!F14+'14'!F14+'15'!F14+'16'!F14+'17'!F14+'18'!F14+'19'!F14+'20'!F14+'21'!F14+'22'!F14+'23'!F14+'24'!F14+'25'!F14+'26'!F14+'27'!F14+'28'!F14+'29'!F14+'30'!F14+'31'!F14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2</v>
      </c>
      <c r="G14" s="56">
        <f t="shared" si="2"/>
        <v>1</v>
      </c>
      <c r="H14" s="57">
        <f>+'1'!H14+'2'!H14+'3'!H14+'4'!H14+'5'!H14+'6'!H14+'7'!H14+'8'!H14+'9'!H14+'10'!H14+'11'!H14+'12'!H14+'13'!H14+'14'!H14+'15'!H14+'16'!H14+'17'!H14+'18'!H14+'19'!H14+'20'!H14+'21'!H14+'22'!H14+'23'!H14+'24'!H14+'25'!H14+'26'!H14+'27'!H14+'28'!H14+'29'!H14+'30'!H14+'31'!H14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17</v>
      </c>
      <c r="I14" s="22">
        <v>65</v>
      </c>
      <c r="J14" s="57">
        <f>+'1'!J14+'2'!J14+'3'!J14+'4'!J14+'5'!J14+'6'!J14+'7'!J14+'8'!J14+'9'!J14+'10'!J14+'11'!J14+'12'!J14+'13'!J14+'14'!J14+'15'!J14+'16'!J14+'17'!J14+'18'!J14+'19'!J14+'20'!J14+'21'!J14+'22'!J14+'23'!J14+'24'!J14+'25'!J14+'26'!J14+'27'!J14+'28'!J14+'29'!J14+'30'!J14+'31'!J14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1105</v>
      </c>
      <c r="K14" s="16"/>
      <c r="L14" s="59">
        <v>10</v>
      </c>
      <c r="M14" s="60">
        <f>+'10'!K232</f>
        <v>3720</v>
      </c>
      <c r="N14" s="60">
        <f>+'10'!K237</f>
        <v>509</v>
      </c>
      <c r="O14" s="60">
        <f>+'10'!K235</f>
        <v>0</v>
      </c>
      <c r="P14" s="60">
        <f>+'10'!K233</f>
        <v>0</v>
      </c>
      <c r="Q14" s="60">
        <f>+'10'!K236</f>
        <v>0</v>
      </c>
      <c r="R14" s="60">
        <f>+'10'!K234</f>
        <v>3146</v>
      </c>
      <c r="S14" s="60">
        <f t="shared" si="0"/>
        <v>65</v>
      </c>
      <c r="T14" s="96">
        <f>+'10'!K239</f>
        <v>895</v>
      </c>
      <c r="U14" s="61">
        <f t="shared" si="3"/>
        <v>830</v>
      </c>
      <c r="V14" s="118" t="s">
        <v>328</v>
      </c>
    </row>
    <row r="15" spans="1:22">
      <c r="A15" s="10">
        <v>11</v>
      </c>
      <c r="B15" s="11" t="s">
        <v>25</v>
      </c>
      <c r="C15" s="56">
        <f>+'1'!C15</f>
        <v>0</v>
      </c>
      <c r="D15" s="57">
        <f>+'1'!D15+'2'!D15+'3'!D15+'4'!D15+'5'!D15+'6'!D15+'7'!D15+'8'!D15+'9'!D15+'10'!D15+'11'!D15+'12'!D15+'13'!D15+'14'!D15+'15'!D15+'16'!D15+'17'!D15+'18'!D15+'19'!D15+'20'!D15+'21'!D15+'22'!D15+'23'!D15+'24'!D15+'25'!D15+'26'!D15+'27'!D15+'28'!D15+'29'!D15+'30'!D15+'31'!D15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4</v>
      </c>
      <c r="E15" s="56">
        <f t="shared" si="1"/>
        <v>4</v>
      </c>
      <c r="F15" s="57">
        <f>+'1'!F15+'2'!F15+'3'!F15+'4'!F15+'5'!F15+'6'!F15+'7'!F15+'8'!F15+'9'!F15+'10'!F15+'11'!F15+'12'!F15+'13'!F15+'14'!F15+'15'!F15+'16'!F15+'17'!F15+'18'!F15+'19'!F15+'20'!F15+'21'!F15+'22'!F15+'23'!F15+'24'!F15+'25'!F15+'26'!F15+'27'!F15+'28'!F15+'29'!F15+'30'!F15+'31'!F15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0</v>
      </c>
      <c r="G15" s="56">
        <f t="shared" si="2"/>
        <v>4</v>
      </c>
      <c r="H15" s="57">
        <f>+'1'!H15+'2'!H15+'3'!H15+'4'!H15+'5'!H15+'6'!H15+'7'!H15+'8'!H15+'9'!H15+'10'!H15+'11'!H15+'12'!H15+'13'!H15+'14'!H15+'15'!H15+'16'!H15+'17'!H15+'18'!H15+'19'!H15+'20'!H15+'21'!H15+'22'!H15+'23'!H15+'24'!H15+'25'!H15+'26'!H15+'27'!H15+'28'!H15+'29'!H15+'30'!H15+'31'!H15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0</v>
      </c>
      <c r="I15" s="22">
        <v>50</v>
      </c>
      <c r="J15" s="57">
        <f>+'1'!J15+'2'!J15+'3'!J15+'4'!J15+'5'!J15+'6'!J15+'7'!J15+'8'!J15+'9'!J15+'10'!J15+'11'!J15+'12'!J15+'13'!J15+'14'!J15+'15'!J15+'16'!J15+'17'!J15+'18'!J15+'19'!J15+'20'!J15+'21'!J15+'22'!J15+'23'!J15+'24'!J15+'25'!J15+'26'!J15+'27'!J15+'28'!J15+'29'!J15+'30'!J15+'31'!J15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0</v>
      </c>
      <c r="K15" s="16"/>
      <c r="L15" s="59">
        <v>11</v>
      </c>
      <c r="M15" s="60">
        <f>+'11'!K232</f>
        <v>3250</v>
      </c>
      <c r="N15" s="60">
        <f>+'11'!K237</f>
        <v>257</v>
      </c>
      <c r="O15" s="60">
        <f>+'11'!K235</f>
        <v>0</v>
      </c>
      <c r="P15" s="60">
        <f>+'11'!K233</f>
        <v>0</v>
      </c>
      <c r="Q15" s="60">
        <f>+'11'!K236</f>
        <v>0</v>
      </c>
      <c r="R15" s="60">
        <f>+'11'!K234</f>
        <v>1358</v>
      </c>
      <c r="S15" s="60">
        <f t="shared" si="0"/>
        <v>1635</v>
      </c>
      <c r="T15" s="96">
        <f>+'11'!K239</f>
        <v>1635</v>
      </c>
      <c r="U15" s="61">
        <f t="shared" si="3"/>
        <v>0</v>
      </c>
      <c r="V15" s="97"/>
    </row>
    <row r="16" spans="1:22">
      <c r="A16" s="10">
        <v>12</v>
      </c>
      <c r="B16" s="11" t="s">
        <v>26</v>
      </c>
      <c r="C16" s="56">
        <f>+'1'!C16</f>
        <v>0</v>
      </c>
      <c r="D16" s="57">
        <f>+'1'!D16+'2'!D16+'3'!D16+'4'!D16+'5'!D16+'6'!D16+'7'!D16+'8'!D16+'9'!D16+'10'!D16+'11'!D16+'12'!D16+'13'!D16+'14'!D16+'15'!D16+'16'!D16+'17'!D16+'18'!D16+'19'!D16+'20'!D16+'21'!D16+'22'!D16+'23'!D16+'24'!D16+'25'!D16+'26'!D16+'27'!D16+'28'!D16+'29'!D16+'30'!D16+'31'!D16</f>
        <v>0</v>
      </c>
      <c r="E16" s="56">
        <f t="shared" si="1"/>
        <v>0</v>
      </c>
      <c r="F16" s="57">
        <f>+'1'!F16+'2'!F16+'3'!F16+'4'!F16+'5'!F16+'6'!F16+'7'!F16+'8'!F16+'9'!F16+'10'!F16+'11'!F16+'12'!F16+'13'!F16+'14'!F16+'15'!F16+'16'!F16+'17'!F16+'18'!F16+'19'!F16+'20'!F16+'21'!F16+'22'!F16+'23'!F16+'24'!F16+'25'!F16+'26'!F16+'27'!F16+'28'!F16+'29'!F16+'30'!F16+'31'!F16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0</v>
      </c>
      <c r="G16" s="56">
        <f t="shared" si="2"/>
        <v>0</v>
      </c>
      <c r="H16" s="57">
        <f>+'1'!H16+'2'!H16+'3'!H16+'4'!H16+'5'!H16+'6'!H16+'7'!H16+'8'!H16+'9'!H16+'10'!H16+'11'!H16+'12'!H16+'13'!H16+'14'!H16+'15'!H16+'16'!H16+'17'!H16+'18'!H16+'19'!H16+'20'!H16+'21'!H16+'22'!H16+'23'!H16+'24'!H16+'25'!H16+'26'!H16+'27'!H16+'28'!H16+'29'!H16+'30'!H16+'31'!H16</f>
        <v>0</v>
      </c>
      <c r="I16" s="16">
        <v>50</v>
      </c>
      <c r="J16" s="57">
        <f>+'1'!J16+'2'!J16+'3'!J16+'4'!J16+'5'!J16+'6'!J16+'7'!J16+'8'!J16+'9'!J16+'10'!J16+'11'!J16+'12'!J16+'13'!J16+'14'!J16+'15'!J16+'16'!J16+'17'!J16+'18'!J16+'19'!J16+'20'!J16+'21'!J16+'22'!J16+'23'!J16+'24'!J16+'25'!J16+'26'!J16+'27'!J16+'28'!J16+'29'!J16+'30'!J16+'31'!J16</f>
        <v>0</v>
      </c>
      <c r="K16" s="16"/>
      <c r="L16" s="59">
        <v>12</v>
      </c>
      <c r="M16" s="60">
        <f>+'12'!K232</f>
        <v>1400</v>
      </c>
      <c r="N16" s="60">
        <f>+'12'!K237</f>
        <v>300</v>
      </c>
      <c r="O16" s="60">
        <f>+'12'!K235</f>
        <v>0</v>
      </c>
      <c r="P16" s="60">
        <f>+'12'!K233</f>
        <v>0</v>
      </c>
      <c r="Q16" s="60">
        <f>+'12'!K236</f>
        <v>0</v>
      </c>
      <c r="R16" s="60">
        <f>+'12'!K234</f>
        <v>660</v>
      </c>
      <c r="S16" s="60">
        <f t="shared" si="0"/>
        <v>440</v>
      </c>
      <c r="T16" s="96">
        <f>+'12'!K239</f>
        <v>440</v>
      </c>
      <c r="U16" s="61">
        <f t="shared" si="3"/>
        <v>0</v>
      </c>
      <c r="V16" s="5"/>
    </row>
    <row r="17" spans="1:22">
      <c r="A17" s="10">
        <v>13</v>
      </c>
      <c r="B17" s="11" t="s">
        <v>27</v>
      </c>
      <c r="C17" s="56">
        <f>+'1'!C17</f>
        <v>0</v>
      </c>
      <c r="D17" s="57">
        <f>+'1'!D17+'2'!D17+'3'!D17+'4'!D17+'5'!D17+'6'!D17+'7'!D17+'8'!D17+'9'!D17+'10'!D17+'11'!D17+'12'!D17+'13'!D17+'14'!D17+'15'!D17+'16'!D17+'17'!D17+'18'!D17+'19'!D17+'20'!D17+'21'!D17+'22'!D17+'23'!D17+'24'!D17+'25'!D17+'26'!D17+'27'!D17+'28'!D17+'29'!D17+'30'!D17+'31'!D17</f>
        <v>0</v>
      </c>
      <c r="E17" s="56">
        <f t="shared" si="1"/>
        <v>0</v>
      </c>
      <c r="F17" s="57">
        <f>+'1'!F17+'2'!F17+'3'!F17+'4'!F17+'5'!F17+'6'!F17+'7'!F17+'8'!F17+'9'!F17+'10'!F17+'11'!F17+'12'!F17+'13'!F17+'14'!F17+'15'!F17+'16'!F17+'17'!F17+'18'!F17+'19'!F17+'20'!F17+'21'!F17+'22'!F17+'23'!F17+'24'!F17+'25'!F17+'26'!F17+'27'!F17+'28'!F17+'29'!F17+'30'!F17+'31'!F17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2</v>
      </c>
      <c r="G17" s="56">
        <f t="shared" si="2"/>
        <v>-5</v>
      </c>
      <c r="H17" s="57">
        <f>+'1'!H17+'2'!H17+'3'!H17+'4'!H17+'5'!H17+'6'!H17+'7'!H17+'8'!H17+'9'!H17+'10'!H17+'11'!H17+'12'!H17+'13'!H17+'14'!H17+'15'!H17+'16'!H17+'17'!H17+'18'!H17+'19'!H17+'20'!H17+'21'!H17+'22'!H17+'23'!H17+'24'!H17+'25'!H17+'26'!H17+'27'!H17+'28'!H17+'29'!H17+'30'!H17+'31'!H17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3</v>
      </c>
      <c r="I17" s="16">
        <v>50</v>
      </c>
      <c r="J17" s="57">
        <f>+'1'!J17+'2'!J17+'3'!J17+'4'!J17+'5'!J17+'6'!J17+'7'!J17+'8'!J17+'9'!J17+'10'!J17+'11'!J17+'12'!J17+'13'!J17+'14'!J17+'15'!J17+'16'!J17+'17'!J17+'18'!J17+'19'!J17+'20'!J17+'21'!J17+'22'!J17+'23'!J17+'24'!J17+'25'!J17+'26'!J17+'27'!J17+'28'!J17+'29'!J17+'30'!J17+'31'!J17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150</v>
      </c>
      <c r="K17" s="16"/>
      <c r="L17" s="59">
        <v>13</v>
      </c>
      <c r="M17" s="60">
        <f>+'13'!K232</f>
        <v>5145</v>
      </c>
      <c r="N17" s="60">
        <f>+'13'!K237</f>
        <v>727</v>
      </c>
      <c r="O17" s="60">
        <f>+'13'!K235</f>
        <v>0</v>
      </c>
      <c r="P17" s="60">
        <f>+'13'!K233</f>
        <v>0</v>
      </c>
      <c r="Q17" s="60">
        <f>+'13'!K236</f>
        <v>120</v>
      </c>
      <c r="R17" s="60">
        <f>+'13'!K234</f>
        <v>2915</v>
      </c>
      <c r="S17" s="60">
        <f t="shared" si="0"/>
        <v>1383</v>
      </c>
      <c r="T17" s="96">
        <f>+'13'!K239</f>
        <v>1383</v>
      </c>
      <c r="U17" s="61">
        <f>+T17-S17</f>
        <v>0</v>
      </c>
      <c r="V17" s="5"/>
    </row>
    <row r="18" spans="1:22">
      <c r="A18" s="10">
        <v>14</v>
      </c>
      <c r="B18" s="20" t="s">
        <v>28</v>
      </c>
      <c r="C18" s="56">
        <f>+'1'!C18</f>
        <v>0</v>
      </c>
      <c r="D18" s="57">
        <f>+'1'!D18+'2'!D18+'3'!D18+'4'!D18+'5'!D18+'6'!D18+'7'!D18+'8'!D18+'9'!D18+'10'!D18+'11'!D18+'12'!D18+'13'!D18+'14'!D18+'15'!D18+'16'!D18+'17'!D18+'18'!D18+'19'!D18+'20'!D18+'21'!D18+'22'!D18+'23'!D18+'24'!D18+'25'!D18+'26'!D18+'27'!D18+'28'!D18+'29'!D18+'30'!D18+'31'!D18</f>
        <v>0</v>
      </c>
      <c r="E18" s="56">
        <f t="shared" si="1"/>
        <v>0</v>
      </c>
      <c r="F18" s="57">
        <f>+'1'!F18+'2'!F18+'3'!F18+'4'!F18+'5'!F18+'6'!F18+'7'!F18+'8'!F18+'9'!F18+'10'!F18+'11'!F18+'12'!F18+'13'!F18+'14'!F18+'15'!F18+'16'!F18+'17'!F18+'18'!F18+'19'!F18+'20'!F18+'21'!F18+'22'!F18+'23'!F18+'24'!F18+'25'!F18+'26'!F18+'27'!F18+'28'!F18+'29'!F18+'30'!F18+'31'!F18</f>
        <v>0</v>
      </c>
      <c r="G18" s="56">
        <f t="shared" si="2"/>
        <v>0</v>
      </c>
      <c r="H18" s="57">
        <f>+'1'!H18+'2'!H18+'3'!H18+'4'!H18+'5'!H18+'6'!H18+'7'!H18+'8'!H18+'9'!H18+'10'!H18+'11'!H18+'12'!H18+'13'!H18+'14'!H18+'15'!H18+'16'!H18+'17'!H18+'18'!H18+'19'!H18+'20'!H18+'21'!H18+'22'!H18+'23'!H18+'24'!H18+'25'!H18+'26'!H18+'27'!H18+'28'!H18+'29'!H18+'30'!H18+'31'!H18</f>
        <v>0</v>
      </c>
      <c r="I18" s="22">
        <v>50</v>
      </c>
      <c r="J18" s="57">
        <f>+'1'!J18+'2'!J18+'3'!J18+'4'!J18+'5'!J18+'6'!J18+'7'!J18+'8'!J18+'9'!J18+'10'!J18+'11'!J18+'12'!J18+'13'!J18+'14'!J18+'15'!J18+'16'!J18+'17'!J18+'18'!J18+'19'!J18+'20'!J18+'21'!J18+'22'!J18+'23'!J18+'24'!J18+'25'!J18+'26'!J18+'27'!J18+'28'!J18+'29'!J18+'30'!J18+'31'!J18</f>
        <v>0</v>
      </c>
      <c r="K18" s="16"/>
      <c r="L18" s="59">
        <v>14</v>
      </c>
      <c r="M18" s="60">
        <f>+'14'!K232</f>
        <v>4685</v>
      </c>
      <c r="N18" s="60">
        <f>+'14'!K237</f>
        <v>1102</v>
      </c>
      <c r="O18" s="60">
        <f>+'14'!K235</f>
        <v>0</v>
      </c>
      <c r="P18" s="60">
        <f>+'14'!K233</f>
        <v>0</v>
      </c>
      <c r="Q18" s="60">
        <f>+'14'!K236</f>
        <v>720</v>
      </c>
      <c r="R18" s="60">
        <f>+'14'!K234</f>
        <v>1255</v>
      </c>
      <c r="S18" s="60">
        <f t="shared" si="0"/>
        <v>1608</v>
      </c>
      <c r="T18" s="96">
        <f>+'14'!K239</f>
        <v>1608</v>
      </c>
      <c r="U18" s="61">
        <f t="shared" si="3"/>
        <v>0</v>
      </c>
      <c r="V18" s="5"/>
    </row>
    <row r="19" spans="1:22">
      <c r="A19" s="10">
        <v>15</v>
      </c>
      <c r="B19" s="11" t="s">
        <v>29</v>
      </c>
      <c r="C19" s="56">
        <f>+'1'!C19</f>
        <v>6</v>
      </c>
      <c r="D19" s="57">
        <f>+'1'!D19+'2'!D19+'3'!D19+'4'!D19+'5'!D19+'6'!D19+'7'!D19+'8'!D19+'9'!D19+'10'!D19+'11'!D19+'12'!D19+'13'!D19+'14'!D19+'15'!D19+'16'!D19+'17'!D19+'18'!D19+'19'!D19+'20'!D19+'21'!D19+'22'!D19+'23'!D19+'24'!D19+'25'!D19+'26'!D19+'27'!D19+'28'!D19+'29'!D19+'30'!D19+'31'!D19</f>
        <v>10</v>
      </c>
      <c r="E19" s="56">
        <f t="shared" si="1"/>
        <v>16</v>
      </c>
      <c r="F19" s="57">
        <f>+'1'!F19+'2'!F19+'3'!F19+'4'!F19+'5'!F19+'6'!F19+'7'!F19+'8'!F19+'9'!F19+'10'!F19+'11'!F19+'12'!F19+'13'!F19+'14'!F19+'15'!F19+'16'!F19+'17'!F19+'18'!F19+'19'!F19+'20'!F19+'21'!F19+'22'!F19+'23'!F19+'24'!F19+'25'!F19+'26'!F19+'27'!F19+'28'!F19+'29'!F19+'30'!F19+'31'!F19</f>
        <v>0</v>
      </c>
      <c r="G19" s="56">
        <f t="shared" si="2"/>
        <v>0</v>
      </c>
      <c r="H19" s="57">
        <f>+'1'!H19+'2'!H19+'3'!H19+'4'!H19+'5'!H19+'6'!H19+'7'!H19+'8'!H19+'9'!H19+'10'!H19+'11'!H19+'12'!H19+'13'!H19+'14'!H19+'15'!H19+'16'!H19+'17'!H19+'18'!H19+'19'!H19+'20'!H19+'21'!H19+'22'!H19+'23'!H19+'24'!H19+'25'!H19+'26'!H19+'27'!H19+'28'!H19+'29'!H19+'30'!H19+'31'!H19</f>
        <v>16</v>
      </c>
      <c r="I19" s="16">
        <v>50</v>
      </c>
      <c r="J19" s="57">
        <f>+'1'!J19+'2'!J19+'3'!J19+'4'!J19+'5'!J19+'6'!J19+'7'!J19+'8'!J19+'9'!J19+'10'!J19+'11'!J19+'12'!J19+'13'!J19+'14'!J19+'15'!J19+'16'!J19+'17'!J19+'18'!J19+'19'!J19+'20'!J19+'21'!J19+'22'!J19+'23'!J19+'24'!J19+'25'!J19+'26'!J19+'27'!J19+'28'!J19+'29'!J19+'30'!J19+'31'!J19</f>
        <v>800</v>
      </c>
      <c r="K19" s="16"/>
      <c r="L19" s="59">
        <v>15</v>
      </c>
      <c r="M19" s="60">
        <f>+'15'!K232</f>
        <v>3190</v>
      </c>
      <c r="N19" s="60">
        <f>+'15'!K237</f>
        <v>165</v>
      </c>
      <c r="O19" s="60">
        <f>+'15'!K235</f>
        <v>0</v>
      </c>
      <c r="P19" s="60">
        <f>+'15'!K233</f>
        <v>0</v>
      </c>
      <c r="Q19" s="60">
        <f>+'15'!K236</f>
        <v>0</v>
      </c>
      <c r="R19" s="60">
        <f>+'15'!K234</f>
        <v>920</v>
      </c>
      <c r="S19" s="60">
        <f t="shared" si="0"/>
        <v>2105</v>
      </c>
      <c r="T19" s="96">
        <f>+'15'!K239</f>
        <v>1290</v>
      </c>
      <c r="U19" s="61">
        <f t="shared" si="3"/>
        <v>-815</v>
      </c>
      <c r="V19" s="5" t="s">
        <v>338</v>
      </c>
    </row>
    <row r="20" spans="1:22">
      <c r="A20" s="10">
        <v>16</v>
      </c>
      <c r="B20" s="11" t="s">
        <v>30</v>
      </c>
      <c r="C20" s="56">
        <f>+'1'!C20</f>
        <v>0</v>
      </c>
      <c r="D20" s="57">
        <f>+'1'!D20+'2'!D20+'3'!D20+'4'!D20+'5'!D20+'6'!D20+'7'!D20+'8'!D20+'9'!D20+'10'!D20+'11'!D20+'12'!D20+'13'!D20+'14'!D20+'15'!D20+'16'!D20+'17'!D20+'18'!D20+'19'!D20+'20'!D20+'21'!D20+'22'!D20+'23'!D20+'24'!D20+'25'!D20+'26'!D20+'27'!D20+'28'!D20+'29'!D20+'30'!D20+'31'!D20</f>
        <v>0</v>
      </c>
      <c r="E20" s="56">
        <f t="shared" si="1"/>
        <v>0</v>
      </c>
      <c r="F20" s="57">
        <f>+'1'!F20+'2'!F20+'3'!F20+'4'!F20+'5'!F20+'6'!F20+'7'!F20+'8'!F20+'9'!F20+'10'!F20+'11'!F20+'12'!F20+'13'!F20+'14'!F20+'15'!F20+'16'!F20+'17'!F20+'18'!F20+'19'!F20+'20'!F20+'21'!F20+'22'!F20+'23'!F20+'24'!F20+'25'!F20+'26'!F20+'27'!F20+'28'!F20+'29'!F20+'30'!F20+'31'!F20</f>
        <v>0</v>
      </c>
      <c r="G20" s="56">
        <f t="shared" si="2"/>
        <v>0</v>
      </c>
      <c r="H20" s="57">
        <f>+'1'!H20+'2'!H20+'3'!H20+'4'!H20+'5'!H20+'6'!H20+'7'!H20+'8'!H20+'9'!H20+'10'!H20+'11'!H20+'12'!H20+'13'!H20+'14'!H20+'15'!H20+'16'!H20+'17'!H20+'18'!H20+'19'!H20+'20'!H20+'21'!H20+'22'!H20+'23'!H20+'24'!H20+'25'!H20+'26'!H20+'27'!H20+'28'!H20+'29'!H20+'30'!H20+'31'!H20</f>
        <v>0</v>
      </c>
      <c r="I20" s="16">
        <v>50</v>
      </c>
      <c r="J20" s="57">
        <f>+'1'!J20+'2'!J20+'3'!J20+'4'!J20+'5'!J20+'6'!J20+'7'!J20+'8'!J20+'9'!J20+'10'!J20+'11'!J20+'12'!J20+'13'!J20+'14'!J20+'15'!J20+'16'!J20+'17'!J20+'18'!J20+'19'!J20+'20'!J20+'21'!J20+'22'!J20+'23'!J20+'24'!J20+'25'!J20+'26'!J20+'27'!J20+'28'!J20+'29'!J20+'30'!J20+'31'!J20</f>
        <v>0</v>
      </c>
      <c r="K20" s="16"/>
      <c r="L20" s="59">
        <v>16</v>
      </c>
      <c r="M20" s="60">
        <f>+'16'!K232</f>
        <v>4060</v>
      </c>
      <c r="N20" s="60">
        <f>+'16'!K237</f>
        <v>940</v>
      </c>
      <c r="O20" s="60">
        <f>+'16'!K235</f>
        <v>0</v>
      </c>
      <c r="P20" s="60">
        <f>+'16'!K233</f>
        <v>0</v>
      </c>
      <c r="Q20" s="60">
        <f>+'16'!K236</f>
        <v>0</v>
      </c>
      <c r="R20" s="60">
        <f>+'16'!K234</f>
        <v>1415</v>
      </c>
      <c r="S20" s="60">
        <f t="shared" si="0"/>
        <v>1705</v>
      </c>
      <c r="T20" s="96">
        <f>+'16'!K239</f>
        <v>1705</v>
      </c>
      <c r="U20" s="61">
        <f t="shared" si="3"/>
        <v>0</v>
      </c>
      <c r="V20" s="5"/>
    </row>
    <row r="21" spans="1:22">
      <c r="A21" s="10">
        <v>17</v>
      </c>
      <c r="B21" s="11" t="s">
        <v>31</v>
      </c>
      <c r="C21" s="56">
        <f>+'1'!C21</f>
        <v>0</v>
      </c>
      <c r="D21" s="57">
        <f>+'1'!D21+'2'!D21+'3'!D21+'4'!D21+'5'!D21+'6'!D21+'7'!D21+'8'!D21+'9'!D21+'10'!D21+'11'!D21+'12'!D21+'13'!D21+'14'!D21+'15'!D21+'16'!D21+'17'!D21+'18'!D21+'19'!D21+'20'!D21+'21'!D21+'22'!D21+'23'!D21+'24'!D21+'25'!D21+'26'!D21+'27'!D21+'28'!D21+'29'!D21+'30'!D21+'31'!D21</f>
        <v>0</v>
      </c>
      <c r="E21" s="56">
        <f t="shared" si="1"/>
        <v>0</v>
      </c>
      <c r="F21" s="57">
        <f>+'1'!F21+'2'!F21+'3'!F21+'4'!F21+'5'!F21+'6'!F21+'7'!F21+'8'!F21+'9'!F21+'10'!F21+'11'!F21+'12'!F21+'13'!F21+'14'!F21+'15'!F21+'16'!F21+'17'!F21+'18'!F21+'19'!F21+'20'!F21+'21'!F21+'22'!F21+'23'!F21+'24'!F21+'25'!F21+'26'!F21+'27'!F21+'28'!F21+'29'!F21+'30'!F21+'31'!F21</f>
        <v>0</v>
      </c>
      <c r="G21" s="56">
        <f t="shared" si="2"/>
        <v>0</v>
      </c>
      <c r="H21" s="57">
        <f>+'1'!H21+'2'!H21+'3'!H21+'4'!H21+'5'!H21+'6'!H21+'7'!H21+'8'!H21+'9'!H21+'10'!H21+'11'!H21+'12'!H21+'13'!H21+'14'!H21+'15'!H21+'16'!H21+'17'!H21+'18'!H21+'19'!H21+'20'!H21+'21'!H21+'22'!H21+'23'!H21+'24'!H21+'25'!H21+'26'!H21+'27'!H21+'28'!H21+'29'!H21+'30'!H21+'31'!H21</f>
        <v>0</v>
      </c>
      <c r="I21" s="16">
        <v>50</v>
      </c>
      <c r="J21" s="57">
        <f>+'1'!J21+'2'!J21+'3'!J21+'4'!J21+'5'!J21+'6'!J21+'7'!J21+'8'!J21+'9'!J21+'10'!J21+'11'!J21+'12'!J21+'13'!J21+'14'!J21+'15'!J21+'16'!J21+'17'!J21+'18'!J21+'19'!J21+'20'!J21+'21'!J21+'22'!J21+'23'!J21+'24'!J21+'25'!J21+'26'!J21+'27'!J21+'28'!J21+'29'!J21+'30'!J21+'31'!J21</f>
        <v>0</v>
      </c>
      <c r="K21" s="16"/>
      <c r="L21" s="59">
        <v>17</v>
      </c>
      <c r="M21" s="60">
        <f>+'17'!K232</f>
        <v>2870</v>
      </c>
      <c r="N21" s="60">
        <f>+'17'!K237</f>
        <v>345</v>
      </c>
      <c r="O21" s="60">
        <f>+'17'!K235</f>
        <v>0</v>
      </c>
      <c r="P21" s="60">
        <f>+'17'!K233</f>
        <v>0</v>
      </c>
      <c r="Q21" s="60">
        <f>+'17'!K236</f>
        <v>0</v>
      </c>
      <c r="R21" s="60">
        <f>+'17'!K234</f>
        <v>855</v>
      </c>
      <c r="S21" s="60">
        <f t="shared" si="0"/>
        <v>1670</v>
      </c>
      <c r="T21" s="96">
        <f>+'17'!K239</f>
        <v>1670</v>
      </c>
      <c r="U21" s="61">
        <f t="shared" si="3"/>
        <v>0</v>
      </c>
      <c r="V21" s="5"/>
    </row>
    <row r="22" spans="1:22">
      <c r="A22" s="10">
        <v>18</v>
      </c>
      <c r="B22" s="11" t="s">
        <v>32</v>
      </c>
      <c r="C22" s="56">
        <f>+'1'!C22</f>
        <v>4</v>
      </c>
      <c r="D22" s="57">
        <f>+'1'!D22+'2'!D22+'3'!D22+'4'!D22+'5'!D22+'6'!D22+'7'!D22+'8'!D22+'9'!D22+'10'!D22+'11'!D22+'12'!D22+'13'!D22+'14'!D22+'15'!D22+'16'!D22+'17'!D22+'18'!D22+'19'!D22+'20'!D22+'21'!D22+'22'!D22+'23'!D22+'24'!D22+'25'!D22+'26'!D22+'27'!D22+'28'!D22+'29'!D22+'30'!D22+'31'!D22</f>
        <v>9</v>
      </c>
      <c r="E22" s="56">
        <f t="shared" si="1"/>
        <v>13</v>
      </c>
      <c r="F22" s="57">
        <f>+'1'!F22+'2'!F22+'3'!F22+'4'!F22+'5'!F22+'6'!F22+'7'!F22+'8'!F22+'9'!F22+'10'!F22+'11'!F22+'12'!F22+'13'!F22+'14'!F22+'15'!F22+'16'!F22+'17'!F22+'18'!F22+'19'!F22+'20'!F22+'21'!F22+'22'!F22+'23'!F22+'24'!F22+'25'!F22+'26'!F22+'27'!F22+'28'!F22+'29'!F22+'30'!F22+'31'!F22</f>
        <v>2</v>
      </c>
      <c r="G22" s="56">
        <f t="shared" si="2"/>
        <v>0</v>
      </c>
      <c r="H22" s="57">
        <f>+'1'!H22+'2'!H22+'3'!H22+'4'!H22+'5'!H22+'6'!H22+'7'!H22+'8'!H22+'9'!H22+'10'!H22+'11'!H22+'12'!H22+'13'!H22+'14'!H22+'15'!H22+'16'!H22+'17'!H22+'18'!H22+'19'!H22+'20'!H22+'21'!H22+'22'!H22+'23'!H22+'24'!H22+'25'!H22+'26'!H22+'27'!H22+'28'!H22+'29'!H22+'30'!H22+'31'!H22</f>
        <v>11</v>
      </c>
      <c r="I22" s="16">
        <v>85</v>
      </c>
      <c r="J22" s="57">
        <f>+'1'!J22+'2'!J22+'3'!J22+'4'!J22+'5'!J22+'6'!J22+'7'!J22+'8'!J22+'9'!J22+'10'!J22+'11'!J22+'12'!J22+'13'!J22+'14'!J22+'15'!J22+'16'!J22+'17'!J22+'18'!J22+'19'!J22+'20'!J22+'21'!J22+'22'!J22+'23'!J22+'24'!J22+'25'!J22+'26'!J22+'27'!J22+'28'!J22+'29'!J22+'30'!J22+'31'!J22</f>
        <v>935</v>
      </c>
      <c r="K22" s="16"/>
      <c r="L22" s="59">
        <v>18</v>
      </c>
      <c r="M22" s="60">
        <f>+'18'!K232</f>
        <v>2282</v>
      </c>
      <c r="N22" s="60">
        <f>+'18'!K237</f>
        <v>66</v>
      </c>
      <c r="O22" s="60">
        <f>+'18'!K235</f>
        <v>0</v>
      </c>
      <c r="P22" s="60">
        <f>+'18'!K233</f>
        <v>0</v>
      </c>
      <c r="Q22" s="60">
        <f>+'18'!K236</f>
        <v>0</v>
      </c>
      <c r="R22" s="60">
        <f>+'18'!K234</f>
        <v>1750</v>
      </c>
      <c r="S22" s="60">
        <f t="shared" si="0"/>
        <v>466</v>
      </c>
      <c r="T22" s="96">
        <f>+'18'!K239</f>
        <v>1166</v>
      </c>
      <c r="U22" s="61">
        <f t="shared" si="3"/>
        <v>700</v>
      </c>
      <c r="V22" s="5"/>
    </row>
    <row r="23" spans="1:22">
      <c r="A23" s="10">
        <v>19</v>
      </c>
      <c r="B23" s="11" t="s">
        <v>33</v>
      </c>
      <c r="C23" s="56">
        <f>+'1'!C23</f>
        <v>17</v>
      </c>
      <c r="D23" s="57">
        <f>+'1'!D23+'2'!D23+'3'!D23+'4'!D23+'5'!D23+'6'!D23+'7'!D23+'8'!D23+'9'!D23+'10'!D23+'11'!D23+'12'!D23+'13'!D23+'14'!D23+'15'!D23+'16'!D23+'17'!D23+'18'!D23+'19'!D23+'20'!D23+'21'!D23+'22'!D23+'23'!D23+'24'!D23+'25'!D23+'26'!D23+'27'!D23+'28'!D23+'29'!D23+'30'!D23+'31'!D23</f>
        <v>55</v>
      </c>
      <c r="E23" s="56">
        <f t="shared" si="1"/>
        <v>72</v>
      </c>
      <c r="F23" s="57">
        <f>+'1'!F23+'2'!F23+'3'!F23+'4'!F23+'5'!F23+'6'!F23+'7'!F23+'8'!F23+'9'!F23+'10'!F23+'11'!F23+'12'!F23+'13'!F23+'14'!F23+'15'!F23+'16'!F23+'17'!F23+'18'!F23+'19'!F23+'20'!F23+'21'!F23+'22'!F23+'23'!F23+'24'!F23+'25'!F23+'26'!F23+'27'!F23+'28'!F23+'29'!F23+'30'!F23+'31'!F23</f>
        <v>16</v>
      </c>
      <c r="G23" s="56">
        <f t="shared" si="2"/>
        <v>0</v>
      </c>
      <c r="H23" s="57">
        <f>+'1'!H23+'2'!H23+'3'!H23+'4'!H23+'5'!H23+'6'!H23+'7'!H23+'8'!H23+'9'!H23+'10'!H23+'11'!H23+'12'!H23+'13'!H23+'14'!H23+'15'!H23+'16'!H23+'17'!H23+'18'!H23+'19'!H23+'20'!H23+'21'!H23+'22'!H23+'23'!H23+'24'!H23+'25'!H23+'26'!H23+'27'!H23+'28'!H23+'29'!H23+'30'!H23+'31'!H23</f>
        <v>56</v>
      </c>
      <c r="I23" s="16">
        <v>100</v>
      </c>
      <c r="J23" s="57">
        <f>+'1'!J23+'2'!J23+'3'!J23+'4'!J23+'5'!J23+'6'!J23+'7'!J23+'8'!J23+'9'!J23+'10'!J23+'11'!J23+'12'!J23+'13'!J23+'14'!J23+'15'!J23+'16'!J23+'17'!J23+'18'!J23+'19'!J23+'20'!J23+'21'!J23+'22'!J23+'23'!J23+'24'!J23+'25'!J23+'26'!J23+'27'!J23+'28'!J23+'29'!J23+'30'!J23+'31'!J23</f>
        <v>5600</v>
      </c>
      <c r="K23" s="16"/>
      <c r="L23" s="59">
        <v>19</v>
      </c>
      <c r="M23" s="60">
        <f>+'19'!K232</f>
        <v>1035</v>
      </c>
      <c r="N23" s="60">
        <f>+'19'!K237</f>
        <v>260</v>
      </c>
      <c r="O23" s="60">
        <f>+'19'!K235</f>
        <v>0</v>
      </c>
      <c r="P23" s="60">
        <f>+'19'!K233</f>
        <v>0</v>
      </c>
      <c r="Q23" s="60">
        <f>+'19'!K236</f>
        <v>95</v>
      </c>
      <c r="R23" s="60">
        <f>+'19'!K234</f>
        <v>615</v>
      </c>
      <c r="S23" s="60">
        <f t="shared" si="0"/>
        <v>65</v>
      </c>
      <c r="T23" s="96">
        <f>+'19'!K239</f>
        <v>65</v>
      </c>
      <c r="U23" s="61">
        <f t="shared" si="3"/>
        <v>0</v>
      </c>
      <c r="V23" s="97"/>
    </row>
    <row r="24" spans="1:22">
      <c r="A24" s="10">
        <v>20</v>
      </c>
      <c r="B24" s="11" t="s">
        <v>34</v>
      </c>
      <c r="C24" s="56">
        <f>+'1'!C24</f>
        <v>10</v>
      </c>
      <c r="D24" s="57">
        <f>+'1'!D24+'2'!D24+'3'!D24+'4'!D24+'5'!D24+'6'!D24+'7'!D24+'8'!D24+'9'!D24+'10'!D24+'11'!D24+'12'!D24+'13'!D24+'14'!D24+'15'!D24+'16'!D24+'17'!D24+'18'!D24+'19'!D24+'20'!D24+'21'!D24+'22'!D24+'23'!D24+'24'!D24+'25'!D24+'26'!D24+'27'!D24+'28'!D24+'29'!D24+'30'!D24+'31'!D24</f>
        <v>17</v>
      </c>
      <c r="E24" s="56">
        <f t="shared" si="1"/>
        <v>27</v>
      </c>
      <c r="F24" s="57">
        <f>+'1'!F24+'2'!F24+'3'!F24+'4'!F24+'5'!F24+'6'!F24+'7'!F24+'8'!F24+'9'!F24+'10'!F24+'11'!F24+'12'!F24+'13'!F24+'14'!F24+'15'!F24+'16'!F24+'17'!F24+'18'!F24+'19'!F24+'20'!F24+'21'!F24+'22'!F24+'23'!F24+'24'!F24+'25'!F24+'26'!F24+'27'!F24+'28'!F24+'29'!F24+'30'!F24+'31'!F24</f>
        <v>5</v>
      </c>
      <c r="G24" s="56">
        <f t="shared" si="2"/>
        <v>0</v>
      </c>
      <c r="H24" s="57">
        <f>+'1'!H24+'2'!H24+'3'!H24+'4'!H24+'5'!H24+'6'!H24+'7'!H24+'8'!H24+'9'!H24+'10'!H24+'11'!H24+'12'!H24+'13'!H24+'14'!H24+'15'!H24+'16'!H24+'17'!H24+'18'!H24+'19'!H24+'20'!H24+'21'!H24+'22'!H24+'23'!H24+'24'!H24+'25'!H24+'26'!H24+'27'!H24+'28'!H24+'29'!H24+'30'!H24+'31'!H24</f>
        <v>22</v>
      </c>
      <c r="I24" s="23">
        <v>100</v>
      </c>
      <c r="J24" s="57">
        <f>+'1'!J24+'2'!J24+'3'!J24+'4'!J24+'5'!J24+'6'!J24+'7'!J24+'8'!J24+'9'!J24+'10'!J24+'11'!J24+'12'!J24+'13'!J24+'14'!J24+'15'!J24+'16'!J24+'17'!J24+'18'!J24+'19'!J24+'20'!J24+'21'!J24+'22'!J24+'23'!J24+'24'!J24+'25'!J24+'26'!J24+'27'!J24+'28'!J24+'29'!J24+'30'!J24+'31'!J24</f>
        <v>2200</v>
      </c>
      <c r="K24" s="16"/>
      <c r="L24" s="59">
        <v>20</v>
      </c>
      <c r="M24" s="60">
        <f>+'20'!K232</f>
        <v>4445</v>
      </c>
      <c r="N24" s="60">
        <f>+'20'!K237</f>
        <v>822</v>
      </c>
      <c r="O24" s="60">
        <f>+'20'!K235</f>
        <v>0</v>
      </c>
      <c r="P24" s="60">
        <f>+'20'!K233</f>
        <v>0</v>
      </c>
      <c r="Q24" s="60">
        <f>+'20'!K236</f>
        <v>0</v>
      </c>
      <c r="R24" s="60">
        <f>+'20'!K234</f>
        <v>1290</v>
      </c>
      <c r="S24" s="60">
        <f t="shared" si="0"/>
        <v>2333</v>
      </c>
      <c r="T24" s="96">
        <f>+'20'!K239</f>
        <v>2333</v>
      </c>
      <c r="U24" s="61">
        <f t="shared" si="3"/>
        <v>0</v>
      </c>
      <c r="V24" s="5"/>
    </row>
    <row r="25" spans="1:22">
      <c r="A25" s="10">
        <v>21</v>
      </c>
      <c r="B25" s="11" t="s">
        <v>35</v>
      </c>
      <c r="C25" s="56">
        <f>+'1'!C25</f>
        <v>0</v>
      </c>
      <c r="D25" s="57">
        <f>+'1'!D25+'2'!D25+'3'!D25+'4'!D25+'5'!D25+'6'!D25+'7'!D25+'8'!D25+'9'!D25+'10'!D25+'11'!D25+'12'!D25+'13'!D25+'14'!D25+'15'!D25+'16'!D25+'17'!D25+'18'!D25+'19'!D25+'20'!D25+'21'!D25+'22'!D25+'23'!D25+'24'!D25+'25'!D25+'26'!D25+'27'!D25+'28'!D25+'29'!D25+'30'!D25+'31'!D25</f>
        <v>0</v>
      </c>
      <c r="E25" s="56">
        <f t="shared" si="1"/>
        <v>0</v>
      </c>
      <c r="F25" s="57">
        <f>+'1'!F25+'2'!F25+'3'!F25+'4'!F25+'5'!F25+'6'!F25+'7'!F25+'8'!F25+'9'!F25+'10'!F25+'11'!F25+'12'!F25+'13'!F25+'14'!F25+'15'!F25+'16'!F25+'17'!F25+'18'!F25+'19'!F25+'20'!F25+'21'!F25+'22'!F25+'23'!F25+'24'!F25+'25'!F25+'26'!F25+'27'!F25+'28'!F25+'29'!F25+'30'!F25+'31'!F25</f>
        <v>0</v>
      </c>
      <c r="G25" s="56">
        <f t="shared" si="2"/>
        <v>0</v>
      </c>
      <c r="H25" s="57">
        <f>+'1'!H25+'2'!H25+'3'!H25+'4'!H25+'5'!H25+'6'!H25+'7'!H25+'8'!H25+'9'!H25+'10'!H25+'11'!H25+'12'!H25+'13'!H25+'14'!H25+'15'!H25+'16'!H25+'17'!H25+'18'!H25+'19'!H25+'20'!H25+'21'!H25+'22'!H25+'23'!H25+'24'!H25+'25'!H25+'26'!H25+'27'!H25+'28'!H25+'29'!H25+'30'!H25+'31'!H25</f>
        <v>0</v>
      </c>
      <c r="I25" s="23">
        <v>100</v>
      </c>
      <c r="J25" s="57">
        <f>+'1'!J25+'2'!J25+'3'!J25+'4'!J25+'5'!J25+'6'!J25+'7'!J25+'8'!J25+'9'!J25+'10'!J25+'11'!J25+'12'!J25+'13'!J25+'14'!J25+'15'!J25+'16'!J25+'17'!J25+'18'!J25+'19'!J25+'20'!J25+'21'!J25+'22'!J25+'23'!J25+'24'!J25+'25'!J25+'26'!J25+'27'!J25+'28'!J25+'29'!J25+'30'!J25+'31'!J25</f>
        <v>0</v>
      </c>
      <c r="K25" s="16"/>
      <c r="L25" s="59">
        <v>21</v>
      </c>
      <c r="M25" s="60">
        <f>+'21'!K232</f>
        <v>5330</v>
      </c>
      <c r="N25" s="60">
        <f>+'21'!K237</f>
        <v>450</v>
      </c>
      <c r="O25" s="60">
        <f>+'21'!K235</f>
        <v>0</v>
      </c>
      <c r="P25" s="60">
        <f>+'21'!K233</f>
        <v>0</v>
      </c>
      <c r="Q25" s="60">
        <f>+'21'!K236</f>
        <v>0</v>
      </c>
      <c r="R25" s="60">
        <f>+'21'!K234</f>
        <v>3405</v>
      </c>
      <c r="S25" s="60">
        <f t="shared" si="0"/>
        <v>1475</v>
      </c>
      <c r="T25" s="96">
        <f>+'21'!K239</f>
        <v>1530</v>
      </c>
      <c r="U25" s="61">
        <f t="shared" si="3"/>
        <v>55</v>
      </c>
      <c r="V25" s="5"/>
    </row>
    <row r="26" spans="1:22">
      <c r="A26" s="10">
        <v>22</v>
      </c>
      <c r="B26" s="11" t="s">
        <v>36</v>
      </c>
      <c r="C26" s="56">
        <f>+'1'!C26</f>
        <v>8</v>
      </c>
      <c r="D26" s="57">
        <f>+'1'!D26+'2'!D26+'3'!D26+'4'!D26+'5'!D26+'6'!D26+'7'!D26+'8'!D26+'9'!D26+'10'!D26+'11'!D26+'12'!D26+'13'!D26+'14'!D26+'15'!D26+'16'!D26+'17'!D26+'18'!D26+'19'!D26+'20'!D26+'21'!D26+'22'!D26+'23'!D26+'24'!D26+'25'!D26+'26'!D26+'27'!D26+'28'!D26+'29'!D26+'30'!D26+'31'!D26</f>
        <v>5</v>
      </c>
      <c r="E26" s="56">
        <f t="shared" si="1"/>
        <v>13</v>
      </c>
      <c r="F26" s="57">
        <f>+'1'!F26+'2'!F26+'3'!F26+'4'!F26+'5'!F26+'6'!F26+'7'!F26+'8'!F26+'9'!F26+'10'!F26+'11'!F26+'12'!F26+'13'!F26+'14'!F26+'15'!F26+'16'!F26+'17'!F26+'18'!F26+'19'!F26+'20'!F26+'21'!F26+'22'!F26+'23'!F26+'24'!F26+'25'!F26+'26'!F26+'27'!F26+'28'!F26+'29'!F26+'30'!F26+'31'!F26</f>
        <v>2</v>
      </c>
      <c r="G26" s="56">
        <f t="shared" si="2"/>
        <v>2</v>
      </c>
      <c r="H26" s="57">
        <f>+'1'!H26+'2'!H26+'3'!H26+'4'!H26+'5'!H26+'6'!H26+'7'!H26+'8'!H26+'9'!H26+'10'!H26+'11'!H26+'12'!H26+'13'!H26+'14'!H26+'15'!H26+'16'!H26+'17'!H26+'18'!H26+'19'!H26+'20'!H26+'21'!H26+'22'!H26+'23'!H26+'24'!H26+'25'!H26+'26'!H26+'27'!H26+'28'!H26+'29'!H26+'30'!H26+'31'!H26</f>
        <v>9</v>
      </c>
      <c r="I26" s="23">
        <v>100</v>
      </c>
      <c r="J26" s="57">
        <f>+'1'!J26+'2'!J26+'3'!J26+'4'!J26+'5'!J26+'6'!J26+'7'!J26+'8'!J26+'9'!J26+'10'!J26+'11'!J26+'12'!J26+'13'!J26+'14'!J26+'15'!J26+'16'!J26+'17'!J26+'18'!J26+'19'!J26+'20'!J26+'21'!J26+'22'!J26+'23'!J26+'24'!J26+'25'!J26+'26'!J26+'27'!J26+'28'!J26+'29'!J26+'30'!J26+'31'!J26</f>
        <v>900</v>
      </c>
      <c r="K26" s="16"/>
      <c r="L26" s="59">
        <v>22</v>
      </c>
      <c r="M26" s="60">
        <f>+'22'!K232</f>
        <v>4680</v>
      </c>
      <c r="N26" s="60">
        <f>+'22'!K237</f>
        <v>641</v>
      </c>
      <c r="O26" s="60">
        <f>+'22'!K235</f>
        <v>0</v>
      </c>
      <c r="P26" s="60">
        <f>+'22'!K233</f>
        <v>0</v>
      </c>
      <c r="Q26" s="60">
        <f>+'22'!K236</f>
        <v>18</v>
      </c>
      <c r="R26" s="60">
        <f>+'22'!K234</f>
        <v>2024</v>
      </c>
      <c r="S26" s="60">
        <f t="shared" si="0"/>
        <v>1997</v>
      </c>
      <c r="T26" s="96">
        <f>+'22'!K239</f>
        <v>1997</v>
      </c>
      <c r="U26" s="61">
        <f t="shared" si="3"/>
        <v>0</v>
      </c>
      <c r="V26" s="5"/>
    </row>
    <row r="27" spans="1:22">
      <c r="A27" s="10">
        <v>23</v>
      </c>
      <c r="B27" s="20" t="s">
        <v>37</v>
      </c>
      <c r="C27" s="56">
        <f>+'1'!C27</f>
        <v>6</v>
      </c>
      <c r="D27" s="57">
        <f>+'1'!D27+'2'!D27+'3'!D27+'4'!D27+'5'!D27+'6'!D27+'7'!D27+'8'!D27+'9'!D27+'10'!D27+'11'!D27+'12'!D27+'13'!D27+'14'!D27+'15'!D27+'16'!D27+'17'!D27+'18'!D27+'19'!D27+'20'!D27+'21'!D27+'22'!D27+'23'!D27+'24'!D27+'25'!D27+'26'!D27+'27'!D27+'28'!D27+'29'!D27+'30'!D27+'31'!D27</f>
        <v>0</v>
      </c>
      <c r="E27" s="56">
        <f t="shared" si="1"/>
        <v>6</v>
      </c>
      <c r="F27" s="57">
        <f>+'1'!F27+'2'!F27+'3'!F27+'4'!F27+'5'!F27+'6'!F27+'7'!F27+'8'!F27+'9'!F27+'10'!F27+'11'!F27+'12'!F27+'13'!F27+'14'!F27+'15'!F27+'16'!F27+'17'!F27+'18'!F27+'19'!F27+'20'!F27+'21'!F27+'22'!F27+'23'!F27+'24'!F27+'25'!F27+'26'!F27+'27'!F27+'28'!F27+'29'!F27+'30'!F27+'31'!F27</f>
        <v>0</v>
      </c>
      <c r="G27" s="56">
        <f t="shared" si="2"/>
        <v>0</v>
      </c>
      <c r="H27" s="57">
        <f>+'1'!H27+'2'!H27+'3'!H27+'4'!H27+'5'!H27+'6'!H27+'7'!H27+'8'!H27+'9'!H27+'10'!H27+'11'!H27+'12'!H27+'13'!H27+'14'!H27+'15'!H27+'16'!H27+'17'!H27+'18'!H27+'19'!H27+'20'!H27+'21'!H27+'22'!H27+'23'!H27+'24'!H27+'25'!H27+'26'!H27+'27'!H27+'28'!H27+'29'!H27+'30'!H27+'31'!H27</f>
        <v>6</v>
      </c>
      <c r="I27" s="22">
        <v>100</v>
      </c>
      <c r="J27" s="57">
        <f>+'1'!J27+'2'!J27+'3'!J27+'4'!J27+'5'!J27+'6'!J27+'7'!J27+'8'!J27+'9'!J27+'10'!J27+'11'!J27+'12'!J27+'13'!J27+'14'!J27+'15'!J27+'16'!J27+'17'!J27+'18'!J27+'19'!J27+'20'!J27+'21'!J27+'22'!J27+'23'!J27+'24'!J27+'25'!J27+'26'!J27+'27'!J27+'28'!J27+'29'!J27+'30'!J27+'31'!J27</f>
        <v>600</v>
      </c>
      <c r="K27" s="16"/>
      <c r="L27" s="59">
        <v>23</v>
      </c>
      <c r="M27" s="60">
        <f>+'23'!K232</f>
        <v>5310</v>
      </c>
      <c r="N27" s="60">
        <f>+'23'!K237</f>
        <v>435</v>
      </c>
      <c r="O27" s="60">
        <f>+'23'!K235</f>
        <v>0</v>
      </c>
      <c r="P27" s="60">
        <f>+'23'!K233</f>
        <v>0</v>
      </c>
      <c r="Q27" s="60">
        <f>+'23'!K236</f>
        <v>0</v>
      </c>
      <c r="R27" s="60">
        <f>+'23'!K234</f>
        <v>1885</v>
      </c>
      <c r="S27" s="60">
        <f t="shared" si="0"/>
        <v>2990</v>
      </c>
      <c r="T27" s="96">
        <f>+'23'!K239</f>
        <v>2990</v>
      </c>
      <c r="U27" s="61">
        <f t="shared" si="3"/>
        <v>0</v>
      </c>
      <c r="V27" s="5"/>
    </row>
    <row r="28" spans="1:22">
      <c r="A28" s="10">
        <v>24</v>
      </c>
      <c r="B28" s="20" t="s">
        <v>38</v>
      </c>
      <c r="C28" s="56">
        <f>+'1'!C28</f>
        <v>0</v>
      </c>
      <c r="D28" s="57">
        <f>+'1'!D28+'2'!D28+'3'!D28+'4'!D28+'5'!D28+'6'!D28+'7'!D28+'8'!D28+'9'!D28+'10'!D28+'11'!D28+'12'!D28+'13'!D28+'14'!D28+'15'!D28+'16'!D28+'17'!D28+'18'!D28+'19'!D28+'20'!D28+'21'!D28+'22'!D28+'23'!D28+'24'!D28+'25'!D28+'26'!D28+'27'!D28+'28'!D28+'29'!D28+'30'!D28+'31'!D28</f>
        <v>0</v>
      </c>
      <c r="E28" s="56">
        <f t="shared" si="1"/>
        <v>0</v>
      </c>
      <c r="F28" s="57">
        <f>+'1'!F28+'2'!F28+'3'!F28+'4'!F28+'5'!F28+'6'!F28+'7'!F28+'8'!F28+'9'!F28+'10'!F28+'11'!F28+'12'!F28+'13'!F28+'14'!F28+'15'!F28+'16'!F28+'17'!F28+'18'!F28+'19'!F28+'20'!F28+'21'!F28+'22'!F28+'23'!F28+'24'!F28+'25'!F28+'26'!F28+'27'!F28+'28'!F28+'29'!F28+'30'!F28+'31'!F28</f>
        <v>0</v>
      </c>
      <c r="G28" s="56">
        <f t="shared" si="2"/>
        <v>0</v>
      </c>
      <c r="H28" s="57">
        <f>+'1'!H28+'2'!H28+'3'!H28+'4'!H28+'5'!H28+'6'!H28+'7'!H28+'8'!H28+'9'!H28+'10'!H28+'11'!H28+'12'!H28+'13'!H28+'14'!H28+'15'!H28+'16'!H28+'17'!H28+'18'!H28+'19'!H28+'20'!H28+'21'!H28+'22'!H28+'23'!H28+'24'!H28+'25'!H28+'26'!H28+'27'!H28+'28'!H28+'29'!H28+'30'!H28+'31'!H28</f>
        <v>0</v>
      </c>
      <c r="I28" s="22">
        <v>100</v>
      </c>
      <c r="J28" s="57">
        <f>+'1'!J28+'2'!J28+'3'!J28+'4'!J28+'5'!J28+'6'!J28+'7'!J28+'8'!J28+'9'!J28+'10'!J28+'11'!J28+'12'!J28+'13'!J28+'14'!J28+'15'!J28+'16'!J28+'17'!J28+'18'!J28+'19'!J28+'20'!J28+'21'!J28+'22'!J28+'23'!J28+'24'!J28+'25'!J28+'26'!J28+'27'!J28+'28'!J28+'29'!J28+'30'!J28+'31'!J28</f>
        <v>0</v>
      </c>
      <c r="K28" s="16"/>
      <c r="L28" s="59">
        <v>24</v>
      </c>
      <c r="M28" s="60">
        <f>+'24'!K232</f>
        <v>5560</v>
      </c>
      <c r="N28" s="60">
        <f>+'24'!K237</f>
        <v>717</v>
      </c>
      <c r="O28" s="60">
        <f>+'24'!K235</f>
        <v>0</v>
      </c>
      <c r="P28" s="60">
        <f>+'24'!K233</f>
        <v>0</v>
      </c>
      <c r="Q28" s="60">
        <f>+'24'!K236</f>
        <v>210</v>
      </c>
      <c r="R28" s="60">
        <f>+'24'!K234</f>
        <v>2905</v>
      </c>
      <c r="S28" s="60">
        <f t="shared" si="0"/>
        <v>1728</v>
      </c>
      <c r="T28" s="96">
        <f>+'24'!K239</f>
        <v>1728</v>
      </c>
      <c r="U28" s="61">
        <f t="shared" si="3"/>
        <v>0</v>
      </c>
      <c r="V28" s="5"/>
    </row>
    <row r="29" spans="1:22">
      <c r="A29" s="10">
        <v>25</v>
      </c>
      <c r="B29" s="11" t="s">
        <v>39</v>
      </c>
      <c r="C29" s="56">
        <f>+'1'!C29</f>
        <v>3</v>
      </c>
      <c r="D29" s="57">
        <f>+'1'!D29+'2'!D29+'3'!D29+'4'!D29+'5'!D29+'6'!D29+'7'!D29+'8'!D29+'9'!D29+'10'!D29+'11'!D29+'12'!D29+'13'!D29+'14'!D29+'15'!D29+'16'!D29+'17'!D29+'18'!D29+'19'!D29+'20'!D29+'21'!D29+'22'!D29+'23'!D29+'24'!D29+'25'!D29+'26'!D29+'27'!D29+'28'!D29+'29'!D29+'30'!D29+'31'!D29</f>
        <v>19</v>
      </c>
      <c r="E29" s="56">
        <f t="shared" si="1"/>
        <v>22</v>
      </c>
      <c r="F29" s="57">
        <f>+'1'!F29+'2'!F29+'3'!F29+'4'!F29+'5'!F29+'6'!F29+'7'!F29+'8'!F29+'9'!F29+'10'!F29+'11'!F29+'12'!F29+'13'!F29+'14'!F29+'15'!F29+'16'!F29+'17'!F29+'18'!F29+'19'!F29+'20'!F29+'21'!F29+'22'!F29+'23'!F29+'24'!F29+'25'!F29+'26'!F29+'27'!F29+'28'!F29+'29'!F29+'30'!F29+'31'!F29</f>
        <v>0</v>
      </c>
      <c r="G29" s="56">
        <f t="shared" si="2"/>
        <v>1</v>
      </c>
      <c r="H29" s="57">
        <f>+'1'!H29+'2'!H29+'3'!H29+'4'!H29+'5'!H29+'6'!H29+'7'!H29+'8'!H29+'9'!H29+'10'!H29+'11'!H29+'12'!H29+'13'!H29+'14'!H29+'15'!H29+'16'!H29+'17'!H29+'18'!H29+'19'!H29+'20'!H29+'21'!H29+'22'!H29+'23'!H29+'24'!H29+'25'!H29+'26'!H29+'27'!H29+'28'!H29+'29'!H29+'30'!H29+'31'!H29</f>
        <v>21</v>
      </c>
      <c r="I29" s="16">
        <v>100</v>
      </c>
      <c r="J29" s="57">
        <f>+'1'!J29+'2'!J29+'3'!J29+'4'!J29+'5'!J29+'6'!J29+'7'!J29+'8'!J29+'9'!J29+'10'!J29+'11'!J29+'12'!J29+'13'!J29+'14'!J29+'15'!J29+'16'!J29+'17'!J29+'18'!J29+'19'!J29+'20'!J29+'21'!J29+'22'!J29+'23'!J29+'24'!J29+'25'!J29+'26'!J29+'27'!J29+'28'!J29+'29'!J29+'30'!J29+'31'!J29</f>
        <v>2100</v>
      </c>
      <c r="K29" s="16"/>
      <c r="L29" s="59">
        <v>25</v>
      </c>
      <c r="M29" s="60">
        <f>+'25'!K232</f>
        <v>3320</v>
      </c>
      <c r="N29" s="60">
        <f>+'25'!K237</f>
        <v>390</v>
      </c>
      <c r="O29" s="60">
        <f>+'25'!K235</f>
        <v>0</v>
      </c>
      <c r="P29" s="60">
        <f>+'25'!K233</f>
        <v>0</v>
      </c>
      <c r="Q29" s="60">
        <f>+'25'!K236</f>
        <v>0</v>
      </c>
      <c r="R29" s="60">
        <f>+'25'!K234</f>
        <v>2310</v>
      </c>
      <c r="S29" s="60">
        <f t="shared" si="0"/>
        <v>620</v>
      </c>
      <c r="T29" s="96">
        <f>+'25'!K239</f>
        <v>560</v>
      </c>
      <c r="U29" s="61">
        <f t="shared" si="3"/>
        <v>-60</v>
      </c>
      <c r="V29" s="5"/>
    </row>
    <row r="30" spans="1:22">
      <c r="A30" s="10">
        <v>26</v>
      </c>
      <c r="B30" s="11" t="s">
        <v>40</v>
      </c>
      <c r="C30" s="56">
        <f>+'1'!C30</f>
        <v>0</v>
      </c>
      <c r="D30" s="57">
        <f>+'1'!D30+'2'!D30+'3'!D30+'4'!D30+'5'!D30+'6'!D30+'7'!D30+'8'!D30+'9'!D30+'10'!D30+'11'!D30+'12'!D30+'13'!D30+'14'!D30+'15'!D30+'16'!D30+'17'!D30+'18'!D30+'19'!D30+'20'!D30+'21'!D30+'22'!D30+'23'!D30+'24'!D30+'25'!D30+'26'!D30+'27'!D30+'28'!D30+'29'!D30+'30'!D30+'31'!D30</f>
        <v>0</v>
      </c>
      <c r="E30" s="56">
        <f t="shared" si="1"/>
        <v>0</v>
      </c>
      <c r="F30" s="57">
        <f>+'1'!F30+'2'!F30+'3'!F30+'4'!F30+'5'!F30+'6'!F30+'7'!F30+'8'!F30+'9'!F30+'10'!F30+'11'!F30+'12'!F30+'13'!F30+'14'!F30+'15'!F30+'16'!F30+'17'!F30+'18'!F30+'19'!F30+'20'!F30+'21'!F30+'22'!F30+'23'!F30+'24'!F30+'25'!F30+'26'!F30+'27'!F30+'28'!F30+'29'!F30+'30'!F30+'31'!F30</f>
        <v>0</v>
      </c>
      <c r="G30" s="56">
        <f t="shared" si="2"/>
        <v>0</v>
      </c>
      <c r="H30" s="57">
        <f>+'1'!H30+'2'!H30+'3'!H30+'4'!H30+'5'!H30+'6'!H30+'7'!H30+'8'!H30+'9'!H30+'10'!H30+'11'!H30+'12'!H30+'13'!H30+'14'!H30+'15'!H30+'16'!H30+'17'!H30+'18'!H30+'19'!H30+'20'!H30+'21'!H30+'22'!H30+'23'!H30+'24'!H30+'25'!H30+'26'!H30+'27'!H30+'28'!H30+'29'!H30+'30'!H30+'31'!H30</f>
        <v>0</v>
      </c>
      <c r="I30" s="16">
        <v>100</v>
      </c>
      <c r="J30" s="57">
        <f>+'1'!J30+'2'!J30+'3'!J30+'4'!J30+'5'!J30+'6'!J30+'7'!J30+'8'!J30+'9'!J30+'10'!J30+'11'!J30+'12'!J30+'13'!J30+'14'!J30+'15'!J30+'16'!J30+'17'!J30+'18'!J30+'19'!J30+'20'!J30+'21'!J30+'22'!J30+'23'!J30+'24'!J30+'25'!J30+'26'!J30+'27'!J30+'28'!J30+'29'!J30+'30'!J30+'31'!J30</f>
        <v>0</v>
      </c>
      <c r="K30" s="16"/>
      <c r="L30" s="59">
        <v>26</v>
      </c>
      <c r="M30" s="60">
        <f>+'26'!K232</f>
        <v>4590</v>
      </c>
      <c r="N30" s="60">
        <f>+'26'!K237</f>
        <v>337</v>
      </c>
      <c r="O30" s="60">
        <f>+'26'!K235</f>
        <v>0</v>
      </c>
      <c r="P30" s="60">
        <f>+'26'!K233</f>
        <v>0</v>
      </c>
      <c r="Q30" s="60">
        <f>+'26'!K236</f>
        <v>0</v>
      </c>
      <c r="R30" s="60">
        <f>+'26'!K234</f>
        <v>2788</v>
      </c>
      <c r="S30" s="60">
        <f t="shared" si="0"/>
        <v>1465</v>
      </c>
      <c r="T30" s="96">
        <f>+'26'!K239</f>
        <v>1465</v>
      </c>
      <c r="U30" s="61">
        <f t="shared" si="3"/>
        <v>0</v>
      </c>
      <c r="V30" s="5"/>
    </row>
    <row r="31" spans="1:22">
      <c r="A31" s="10">
        <v>27</v>
      </c>
      <c r="B31" s="11" t="s">
        <v>41</v>
      </c>
      <c r="C31" s="56">
        <f>+'1'!C31</f>
        <v>4</v>
      </c>
      <c r="D31" s="57">
        <f>+'1'!D31+'2'!D31+'3'!D31+'4'!D31+'5'!D31+'6'!D31+'7'!D31+'8'!D31+'9'!D31+'10'!D31+'11'!D31+'12'!D31+'13'!D31+'14'!D31+'15'!D31+'16'!D31+'17'!D31+'18'!D31+'19'!D31+'20'!D31+'21'!D31+'22'!D31+'23'!D31+'24'!D31+'25'!D31+'26'!D31+'27'!D31+'28'!D31+'29'!D31+'30'!D31+'31'!D31</f>
        <v>3</v>
      </c>
      <c r="E31" s="56">
        <f t="shared" si="1"/>
        <v>7</v>
      </c>
      <c r="F31" s="57">
        <f>+'1'!F31+'2'!F31+'3'!F31+'4'!F31+'5'!F31+'6'!F31+'7'!F31+'8'!F31+'9'!F31+'10'!F31+'11'!F31+'12'!F31+'13'!F31+'14'!F31+'15'!F31+'16'!F31+'17'!F31+'18'!F31+'19'!F31+'20'!F31+'21'!F31+'22'!F31+'23'!F31+'24'!F31+'25'!F31+'26'!F31+'27'!F31+'28'!F31+'29'!F31+'30'!F31+'31'!F31</f>
        <v>0</v>
      </c>
      <c r="G31" s="56">
        <f t="shared" si="2"/>
        <v>0</v>
      </c>
      <c r="H31" s="57">
        <f>+'1'!H31+'2'!H31+'3'!H31+'4'!H31+'5'!H31+'6'!H31+'7'!H31+'8'!H31+'9'!H31+'10'!H31+'11'!H31+'12'!H31+'13'!H31+'14'!H31+'15'!H31+'16'!H31+'17'!H31+'18'!H31+'19'!H31+'20'!H31+'21'!H31+'22'!H31+'23'!H31+'24'!H31+'25'!H31+'26'!H31+'27'!H31+'28'!H31+'29'!H31+'30'!H31+'31'!H31</f>
        <v>7</v>
      </c>
      <c r="I31" s="16">
        <v>100</v>
      </c>
      <c r="J31" s="57">
        <f>+'1'!J31+'2'!J31+'3'!J31+'4'!J31+'5'!J31+'6'!J31+'7'!J31+'8'!J31+'9'!J31+'10'!J31+'11'!J31+'12'!J31+'13'!J31+'14'!J31+'15'!J31+'16'!J31+'17'!J31+'18'!J31+'19'!J31+'20'!J31+'21'!J31+'22'!J31+'23'!J31+'24'!J31+'25'!J31+'26'!J31+'27'!J31+'28'!J31+'29'!J31+'30'!J31+'31'!J31</f>
        <v>700</v>
      </c>
      <c r="K31" s="16"/>
      <c r="L31" s="59">
        <v>27</v>
      </c>
      <c r="M31" s="60">
        <f>+'27'!K232</f>
        <v>440</v>
      </c>
      <c r="N31" s="60">
        <f>+'27'!K237</f>
        <v>60</v>
      </c>
      <c r="O31" s="60">
        <f>+'27'!K235</f>
        <v>0</v>
      </c>
      <c r="P31" s="60">
        <f>+'27'!K233</f>
        <v>0</v>
      </c>
      <c r="Q31" s="60">
        <f>+'27'!K236</f>
        <v>270</v>
      </c>
      <c r="R31" s="60">
        <f>+'27'!K234</f>
        <v>280</v>
      </c>
      <c r="S31" s="60">
        <f t="shared" si="0"/>
        <v>-170</v>
      </c>
      <c r="T31" s="96">
        <f>+'27'!K239</f>
        <v>0</v>
      </c>
      <c r="U31" s="61">
        <f t="shared" si="3"/>
        <v>170</v>
      </c>
      <c r="V31" s="103"/>
    </row>
    <row r="32" spans="1:22">
      <c r="A32" s="10">
        <v>28</v>
      </c>
      <c r="B32" s="11" t="s">
        <v>42</v>
      </c>
      <c r="C32" s="56">
        <f>+'1'!C32</f>
        <v>0</v>
      </c>
      <c r="D32" s="57">
        <f>+'1'!D32+'2'!D32+'3'!D32+'4'!D32+'5'!D32+'6'!D32+'7'!D32+'8'!D32+'9'!D32+'10'!D32+'11'!D32+'12'!D32+'13'!D32+'14'!D32+'15'!D32+'16'!D32+'17'!D32+'18'!D32+'19'!D32+'20'!D32+'21'!D32+'22'!D32+'23'!D32+'24'!D32+'25'!D32+'26'!D32+'27'!D32+'28'!D32+'29'!D32+'30'!D32+'31'!D32</f>
        <v>0</v>
      </c>
      <c r="E32" s="56">
        <f t="shared" si="1"/>
        <v>0</v>
      </c>
      <c r="F32" s="57">
        <f>+'1'!F32+'2'!F32+'3'!F32+'4'!F32+'5'!F32+'6'!F32+'7'!F32+'8'!F32+'9'!F32+'10'!F32+'11'!F32+'12'!F32+'13'!F32+'14'!F32+'15'!F32+'16'!F32+'17'!F32+'18'!F32+'19'!F32+'20'!F32+'21'!F32+'22'!F32+'23'!F32+'24'!F32+'25'!F32+'26'!F32+'27'!F32+'28'!F32+'29'!F32+'30'!F32+'31'!F32</f>
        <v>0</v>
      </c>
      <c r="G32" s="56">
        <f t="shared" si="2"/>
        <v>0</v>
      </c>
      <c r="H32" s="57">
        <f>+'1'!H32+'2'!H32+'3'!H32+'4'!H32+'5'!H32+'6'!H32+'7'!H32+'8'!H32+'9'!H32+'10'!H32+'11'!H32+'12'!H32+'13'!H32+'14'!H32+'15'!H32+'16'!H32+'17'!H32+'18'!H32+'19'!H32+'20'!H32+'21'!H32+'22'!H32+'23'!H32+'24'!H32+'25'!H32+'26'!H32+'27'!H32+'28'!H32+'29'!H32+'30'!H32+'31'!H32</f>
        <v>0</v>
      </c>
      <c r="I32" s="16">
        <v>130</v>
      </c>
      <c r="J32" s="57">
        <f>+'1'!J32+'2'!J32+'3'!J32+'4'!J32+'5'!J32+'6'!J32+'7'!J32+'8'!J32+'9'!J32+'10'!J32+'11'!J32+'12'!J32+'13'!J32+'14'!J32+'15'!J32+'16'!J32+'17'!J32+'18'!J32+'19'!J32+'20'!J32+'21'!J32+'22'!J32+'23'!J32+'24'!J32+'25'!J32+'26'!J32+'27'!J32+'28'!J32+'29'!J32+'30'!J32+'31'!J32</f>
        <v>0</v>
      </c>
      <c r="K32" s="16"/>
      <c r="L32" s="59">
        <v>28</v>
      </c>
      <c r="M32" s="60">
        <f>+'28'!K232</f>
        <v>3690</v>
      </c>
      <c r="N32" s="60">
        <f>+'28'!K237</f>
        <v>1295</v>
      </c>
      <c r="O32" s="60">
        <f>+'28'!K235</f>
        <v>0</v>
      </c>
      <c r="P32" s="60">
        <f>+'28'!K233</f>
        <v>0</v>
      </c>
      <c r="Q32" s="60">
        <f>+'28'!K236</f>
        <v>0</v>
      </c>
      <c r="R32" s="60">
        <f>+'28'!K234</f>
        <v>1475</v>
      </c>
      <c r="S32" s="60">
        <f t="shared" si="0"/>
        <v>920</v>
      </c>
      <c r="T32" s="96">
        <f>+'28'!K239</f>
        <v>750</v>
      </c>
      <c r="U32" s="61">
        <f t="shared" si="3"/>
        <v>-170</v>
      </c>
      <c r="V32" s="5"/>
    </row>
    <row r="33" spans="1:29">
      <c r="A33" s="10">
        <v>29</v>
      </c>
      <c r="B33" s="11" t="s">
        <v>43</v>
      </c>
      <c r="C33" s="56">
        <f>+'1'!C33</f>
        <v>0</v>
      </c>
      <c r="D33" s="57">
        <f>+'1'!D33+'2'!D33+'3'!D33+'4'!D33+'5'!D33+'6'!D33+'7'!D33+'8'!D33+'9'!D33+'10'!D33+'11'!D33+'12'!D33+'13'!D33+'14'!D33+'15'!D33+'16'!D33+'17'!D33+'18'!D33+'19'!D33+'20'!D33+'21'!D33+'22'!D33+'23'!D33+'24'!D33+'25'!D33+'26'!D33+'27'!D33+'28'!D33+'29'!D33+'30'!D33+'31'!D33</f>
        <v>8</v>
      </c>
      <c r="E33" s="56">
        <f t="shared" si="1"/>
        <v>8</v>
      </c>
      <c r="F33" s="57">
        <f>+'1'!F33+'2'!F33+'3'!F33+'4'!F33+'5'!F33+'6'!F33+'7'!F33+'8'!F33+'9'!F33+'10'!F33+'11'!F33+'12'!F33+'13'!F33+'14'!F33+'15'!F33+'16'!F33+'17'!F33+'18'!F33+'19'!F33+'20'!F33+'21'!F33+'22'!F33+'23'!F33+'24'!F33+'25'!F33+'26'!F33+'27'!F33+'28'!F33+'29'!F33+'30'!F33+'31'!F33</f>
        <v>0</v>
      </c>
      <c r="G33" s="56">
        <f t="shared" si="2"/>
        <v>-2</v>
      </c>
      <c r="H33" s="57">
        <f>+'1'!H33+'2'!H33+'3'!H33+'4'!H33+'5'!H33+'6'!H33+'7'!H33+'8'!H33+'9'!H33+'10'!H33+'11'!H33+'12'!H33+'13'!H33+'14'!H33+'15'!H33+'16'!H33+'17'!H33+'18'!H33+'19'!H33+'20'!H33+'21'!H33+'22'!H33+'23'!H33+'24'!H33+'25'!H33+'26'!H33+'27'!H33+'28'!H33+'29'!H33+'30'!H33+'31'!H33</f>
        <v>10</v>
      </c>
      <c r="I33" s="16">
        <v>130</v>
      </c>
      <c r="J33" s="57">
        <f>+'1'!J33+'2'!J33+'3'!J33+'4'!J33+'5'!J33+'6'!J33+'7'!J33+'8'!J33+'9'!J33+'10'!J33+'11'!J33+'12'!J33+'13'!J33+'14'!J33+'15'!J33+'16'!J33+'17'!J33+'18'!J33+'19'!J33+'20'!J33+'21'!J33+'22'!J33+'23'!J33+'24'!J33+'25'!J33+'26'!J33+'27'!J33+'28'!J33+'29'!J33+'30'!J33+'31'!J33</f>
        <v>1300</v>
      </c>
      <c r="K33" s="16"/>
      <c r="L33" s="59">
        <v>29</v>
      </c>
      <c r="M33" s="60">
        <f>+'29'!K233</f>
        <v>2445</v>
      </c>
      <c r="N33" s="60">
        <f>+'29'!K238</f>
        <v>64</v>
      </c>
      <c r="O33" s="60">
        <f>+'29'!K236</f>
        <v>0</v>
      </c>
      <c r="P33" s="60">
        <f>+'29'!K234</f>
        <v>0</v>
      </c>
      <c r="Q33" s="60">
        <f>+'29'!K237</f>
        <v>0</v>
      </c>
      <c r="R33" s="60">
        <f>+'29'!K235</f>
        <v>1796</v>
      </c>
      <c r="S33" s="60">
        <f t="shared" si="0"/>
        <v>585</v>
      </c>
      <c r="T33" s="96">
        <f>+'29'!K240</f>
        <v>585</v>
      </c>
      <c r="U33" s="61">
        <f t="shared" si="3"/>
        <v>0</v>
      </c>
      <c r="V33" s="5"/>
    </row>
    <row r="34" spans="1:29">
      <c r="A34" s="10">
        <v>30</v>
      </c>
      <c r="B34" s="11" t="s">
        <v>44</v>
      </c>
      <c r="C34" s="56">
        <f>+'1'!C34</f>
        <v>3</v>
      </c>
      <c r="D34" s="57">
        <f>+'1'!D34+'2'!D34+'3'!D34+'4'!D34+'5'!D34+'6'!D34+'7'!D34+'8'!D34+'9'!D34+'10'!D34+'11'!D34+'12'!D34+'13'!D34+'14'!D34+'15'!D34+'16'!D34+'17'!D34+'18'!D34+'19'!D34+'20'!D34+'21'!D34+'22'!D34+'23'!D34+'24'!D34+'25'!D34+'26'!D34+'27'!D34+'28'!D34+'29'!D34+'30'!D34+'31'!D34</f>
        <v>12</v>
      </c>
      <c r="E34" s="56">
        <f t="shared" si="1"/>
        <v>15</v>
      </c>
      <c r="F34" s="57">
        <f>+'1'!F34+'2'!F34+'3'!F34+'4'!F34+'5'!F34+'6'!F34+'7'!F34+'8'!F34+'9'!F34+'10'!F34+'11'!F34+'12'!F34+'13'!F34+'14'!F34+'15'!F34+'16'!F34+'17'!F34+'18'!F34+'19'!F34+'20'!F34+'21'!F34+'22'!F34+'23'!F34+'24'!F34+'25'!F34+'26'!F34+'27'!F34+'28'!F34+'29'!F34+'30'!F34+'31'!F34</f>
        <v>3</v>
      </c>
      <c r="G34" s="56">
        <f t="shared" si="2"/>
        <v>0</v>
      </c>
      <c r="H34" s="57">
        <f>+'1'!H34+'2'!H34+'3'!H34+'4'!H34+'5'!H34+'6'!H34+'7'!H34+'8'!H34+'9'!H34+'10'!H34+'11'!H34+'12'!H34+'13'!H34+'14'!H34+'15'!H34+'16'!H34+'17'!H34+'18'!H34+'19'!H34+'20'!H34+'21'!H34+'22'!H34+'23'!H34+'24'!H34+'25'!H34+'26'!H34+'27'!H34+'28'!H34+'29'!H34+'30'!H34+'31'!H34</f>
        <v>12</v>
      </c>
      <c r="I34" s="16">
        <v>130</v>
      </c>
      <c r="J34" s="57">
        <f>+'1'!J34+'2'!J34+'3'!J34+'4'!J34+'5'!J34+'6'!J34+'7'!J34+'8'!J34+'9'!J34+'10'!J34+'11'!J34+'12'!J34+'13'!J34+'14'!J34+'15'!J34+'16'!J34+'17'!J34+'18'!J34+'19'!J34+'20'!J34+'21'!J34+'22'!J34+'23'!J34+'24'!J34+'25'!J34+'26'!J34+'27'!J34+'28'!J34+'29'!J34+'30'!J34+'31'!J34</f>
        <v>1560</v>
      </c>
      <c r="K34" s="16"/>
      <c r="L34" s="59">
        <v>30</v>
      </c>
      <c r="M34" s="60">
        <f>+'30'!K233</f>
        <v>6670</v>
      </c>
      <c r="N34" s="60">
        <f>+'30'!K238</f>
        <v>905</v>
      </c>
      <c r="O34" s="60">
        <f>+'30'!K236</f>
        <v>0</v>
      </c>
      <c r="P34" s="60">
        <f>+'30'!K234</f>
        <v>0</v>
      </c>
      <c r="Q34" s="60">
        <f>+'30'!K237</f>
        <v>630</v>
      </c>
      <c r="R34" s="60">
        <f>+'30'!K235</f>
        <v>1165</v>
      </c>
      <c r="S34" s="60">
        <f t="shared" si="0"/>
        <v>3970</v>
      </c>
      <c r="T34" s="96">
        <f>+'30'!K240</f>
        <v>3970</v>
      </c>
      <c r="U34" s="61">
        <f t="shared" si="3"/>
        <v>0</v>
      </c>
      <c r="V34" s="5"/>
    </row>
    <row r="35" spans="1:29">
      <c r="A35" s="10">
        <v>31</v>
      </c>
      <c r="B35" s="11" t="s">
        <v>45</v>
      </c>
      <c r="C35" s="56">
        <f>+'1'!C35</f>
        <v>0</v>
      </c>
      <c r="D35" s="57">
        <f>+'1'!D35+'2'!D35+'3'!D35+'4'!D35+'5'!D35+'6'!D35+'7'!D35+'8'!D35+'9'!D35+'10'!D35+'11'!D35+'12'!D35+'13'!D35+'14'!D35+'15'!D35+'16'!D35+'17'!D35+'18'!D35+'19'!D35+'20'!D35+'21'!D35+'22'!D35+'23'!D35+'24'!D35+'25'!D35+'26'!D35+'27'!D35+'28'!D35+'29'!D35+'30'!D35+'31'!D35</f>
        <v>15</v>
      </c>
      <c r="E35" s="56">
        <f t="shared" si="1"/>
        <v>15</v>
      </c>
      <c r="F35" s="57">
        <f>+'1'!F35+'2'!F35+'3'!F35+'4'!F35+'5'!F35+'6'!F35+'7'!F35+'8'!F35+'9'!F35+'10'!F35+'11'!F35+'12'!F35+'13'!F35+'14'!F35+'15'!F35+'16'!F35+'17'!F35+'18'!F35+'19'!F35+'20'!F35+'21'!F35+'22'!F35+'23'!F35+'24'!F35+'25'!F35+'26'!F35+'27'!F35+'28'!F35+'29'!F35+'30'!F35+'31'!F35</f>
        <v>0</v>
      </c>
      <c r="G35" s="56">
        <f t="shared" si="2"/>
        <v>1</v>
      </c>
      <c r="H35" s="57">
        <f>+'1'!H35+'2'!H35+'3'!H35+'4'!H35+'5'!H35+'6'!H35+'7'!H35+'8'!H35+'9'!H35+'10'!H35+'11'!H35+'12'!H35+'13'!H35+'14'!H35+'15'!H35+'16'!H35+'17'!H35+'18'!H35+'19'!H35+'20'!H35+'21'!H35+'22'!H35+'23'!H35+'24'!H35+'25'!H35+'26'!H35+'27'!H35+'28'!H35+'29'!H35+'30'!H35+'31'!H35</f>
        <v>14</v>
      </c>
      <c r="I35" s="16">
        <v>130</v>
      </c>
      <c r="J35" s="57">
        <f>+'1'!J35+'2'!J35+'3'!J35+'4'!J35+'5'!J35+'6'!J35+'7'!J35+'8'!J35+'9'!J35+'10'!J35+'11'!J35+'12'!J35+'13'!J35+'14'!J35+'15'!J35+'16'!J35+'17'!J35+'18'!J35+'19'!J35+'20'!J35+'21'!J35+'22'!J35+'23'!J35+'24'!J35+'25'!J35+'26'!J35+'27'!J35+'28'!J35+'29'!J35+'30'!J35+'31'!J35</f>
        <v>1820</v>
      </c>
      <c r="K35" s="16"/>
      <c r="L35" s="59">
        <v>31</v>
      </c>
      <c r="M35" s="60">
        <f>+'31'!K230</f>
        <v>0</v>
      </c>
      <c r="N35" s="60">
        <f>+'31'!K235</f>
        <v>0</v>
      </c>
      <c r="O35" s="60">
        <f>+'31'!K233</f>
        <v>0</v>
      </c>
      <c r="P35" s="60">
        <f>+'31'!K231</f>
        <v>0</v>
      </c>
      <c r="Q35" s="60">
        <f>+'31'!K234</f>
        <v>0</v>
      </c>
      <c r="R35" s="60">
        <f>+'31'!K232</f>
        <v>0</v>
      </c>
      <c r="S35" s="60">
        <f t="shared" si="0"/>
        <v>0</v>
      </c>
      <c r="T35" s="96">
        <f>+'31'!K237</f>
        <v>0</v>
      </c>
      <c r="U35" s="61">
        <f t="shared" si="3"/>
        <v>0</v>
      </c>
      <c r="V35" s="66"/>
    </row>
    <row r="36" spans="1:29">
      <c r="A36" s="10">
        <v>32</v>
      </c>
      <c r="B36" s="11" t="s">
        <v>46</v>
      </c>
      <c r="C36" s="56">
        <f>+'1'!C36</f>
        <v>0</v>
      </c>
      <c r="D36" s="57">
        <f>+'1'!D36+'2'!D36+'3'!D36+'4'!D36+'5'!D36+'6'!D36+'7'!D36+'8'!D36+'9'!D36+'10'!D36+'11'!D36+'12'!D36+'13'!D36+'14'!D36+'15'!D36+'16'!D36+'17'!D36+'18'!D36+'19'!D36+'20'!D36+'21'!D36+'22'!D36+'23'!D36+'24'!D36+'25'!D36+'26'!D36+'27'!D36+'28'!D36+'29'!D36+'30'!D36+'31'!D36</f>
        <v>0</v>
      </c>
      <c r="E36" s="56">
        <f t="shared" si="1"/>
        <v>0</v>
      </c>
      <c r="F36" s="57">
        <f>+'1'!F36+'2'!F36+'3'!F36+'4'!F36+'5'!F36+'6'!F36+'7'!F36+'8'!F36+'9'!F36+'10'!F36+'11'!F36+'12'!F36+'13'!F36+'14'!F36+'15'!F36+'16'!F36+'17'!F36+'18'!F36+'19'!F36+'20'!F36+'21'!F36+'22'!F36+'23'!F36+'24'!F36+'25'!F36+'26'!F36+'27'!F36+'28'!F36+'29'!F36+'30'!F36+'31'!F36</f>
        <v>0</v>
      </c>
      <c r="G36" s="56">
        <f t="shared" si="2"/>
        <v>0</v>
      </c>
      <c r="H36" s="57">
        <f>+'1'!H36+'2'!H36+'3'!H36+'4'!H36+'5'!H36+'6'!H36+'7'!H36+'8'!H36+'9'!H36+'10'!H36+'11'!H36+'12'!H36+'13'!H36+'14'!H36+'15'!H36+'16'!H36+'17'!H36+'18'!H36+'19'!H36+'20'!H36+'21'!H36+'22'!H36+'23'!H36+'24'!H36+'25'!H36+'26'!H36+'27'!H36+'28'!H36+'29'!H36+'30'!H36+'31'!H36</f>
        <v>0</v>
      </c>
      <c r="I36" s="16">
        <v>100</v>
      </c>
      <c r="J36" s="57">
        <f>+'1'!J36+'2'!J36+'3'!J36+'4'!J36+'5'!J36+'6'!J36+'7'!J36+'8'!J36+'9'!J36+'10'!J36+'11'!J36+'12'!J36+'13'!J36+'14'!J36+'15'!J36+'16'!J36+'17'!J36+'18'!J36+'19'!J36+'20'!J36+'21'!J36+'22'!J36+'23'!J36+'24'!J36+'25'!J36+'26'!J36+'27'!J36+'28'!J36+'29'!J36+'30'!J36+'31'!J36</f>
        <v>0</v>
      </c>
      <c r="K36" s="16"/>
      <c r="L36" s="62" t="s">
        <v>5</v>
      </c>
      <c r="M36" s="63">
        <f>SUM(M5:M35)</f>
        <v>119672</v>
      </c>
      <c r="N36" s="63">
        <f t="shared" ref="N36:U36" si="4">SUM(N5:N35)</f>
        <v>16450</v>
      </c>
      <c r="O36" s="63">
        <f t="shared" si="4"/>
        <v>0</v>
      </c>
      <c r="P36" s="63">
        <f t="shared" si="4"/>
        <v>0</v>
      </c>
      <c r="Q36" s="63">
        <f t="shared" si="4"/>
        <v>2383</v>
      </c>
      <c r="R36" s="63">
        <f t="shared" si="4"/>
        <v>54004</v>
      </c>
      <c r="S36" s="63">
        <f t="shared" si="4"/>
        <v>46835</v>
      </c>
      <c r="T36" s="63">
        <f t="shared" si="4"/>
        <v>47515</v>
      </c>
      <c r="U36" s="63">
        <f t="shared" si="4"/>
        <v>680</v>
      </c>
      <c r="V36" s="134"/>
      <c r="W36" s="135"/>
      <c r="X36" s="135"/>
      <c r="Y36" s="135"/>
      <c r="Z36" s="135"/>
      <c r="AA36" s="135"/>
      <c r="AB36" s="135"/>
      <c r="AC36" s="135"/>
    </row>
    <row r="37" spans="1:29">
      <c r="A37" s="10">
        <v>33</v>
      </c>
      <c r="B37" s="11" t="s">
        <v>47</v>
      </c>
      <c r="C37" s="56">
        <f>+'1'!C37</f>
        <v>20</v>
      </c>
      <c r="D37" s="57">
        <f>+'1'!D37+'2'!D37+'3'!D37+'4'!D37+'5'!D37+'6'!D37+'7'!D37+'8'!D37+'9'!D37+'10'!D37+'11'!D37+'12'!D37+'13'!D37+'14'!D37+'15'!D37+'16'!D37+'17'!D37+'18'!D37+'19'!D37+'20'!D37+'21'!D37+'22'!D37+'23'!D37+'24'!D37+'25'!D37+'26'!D37+'27'!D37+'28'!D37+'29'!D37+'30'!D37+'31'!D37</f>
        <v>120</v>
      </c>
      <c r="E37" s="56">
        <f t="shared" si="1"/>
        <v>140</v>
      </c>
      <c r="F37" s="57">
        <f>+'1'!F37+'2'!F37+'3'!F37+'4'!F37+'5'!F37+'6'!F37+'7'!F37+'8'!F37+'9'!F37+'10'!F37+'11'!F37+'12'!F37+'13'!F37+'14'!F37+'15'!F37+'16'!F37+'17'!F37+'18'!F37+'19'!F37+'20'!F37+'21'!F37+'22'!F37+'23'!F37+'24'!F37+'25'!F37+'26'!F37+'27'!F37+'28'!F37+'29'!F37+'30'!F37+'31'!F37</f>
        <v>17</v>
      </c>
      <c r="G37" s="56">
        <f t="shared" si="2"/>
        <v>12</v>
      </c>
      <c r="H37" s="57">
        <f>+'1'!H37+'2'!H37+'3'!H37+'4'!H37+'5'!H37+'6'!H37+'7'!H37+'8'!H37+'9'!H37+'10'!H37+'11'!H37+'12'!H37+'13'!H37+'14'!H37+'15'!H37+'16'!H37+'17'!H37+'18'!H37+'19'!H37+'20'!H37+'21'!H37+'22'!H37+'23'!H37+'24'!H37+'25'!H37+'26'!H37+'27'!H37+'28'!H37+'29'!H37+'30'!H37+'31'!H37</f>
        <v>111</v>
      </c>
      <c r="I37" s="16">
        <v>100</v>
      </c>
      <c r="J37" s="57">
        <f>+'1'!J37+'2'!J37+'3'!J37+'4'!J37+'5'!J37+'6'!J37+'7'!J37+'8'!J37+'9'!J37+'10'!J37+'11'!J37+'12'!J37+'13'!J37+'14'!J37+'15'!J37+'16'!J37+'17'!J37+'18'!J37+'19'!J37+'20'!J37+'21'!J37+'22'!J37+'23'!J37+'24'!J37+'25'!J37+'26'!J37+'27'!J37+'28'!J37+'29'!J37+'30'!J37+'31'!J37</f>
        <v>11100</v>
      </c>
      <c r="K37" s="16"/>
      <c r="P37" s="64"/>
      <c r="S37" s="64"/>
      <c r="U37" s="5"/>
    </row>
    <row r="38" spans="1:29">
      <c r="A38" s="10">
        <v>34</v>
      </c>
      <c r="B38" s="11" t="s">
        <v>48</v>
      </c>
      <c r="C38" s="56">
        <f>+'1'!C38</f>
        <v>5</v>
      </c>
      <c r="D38" s="57">
        <f>+'1'!D38+'2'!D38+'3'!D38+'4'!D38+'5'!D38+'6'!D38+'7'!D38+'8'!D38+'9'!D38+'10'!D38+'11'!D38+'12'!D38+'13'!D38+'14'!D38+'15'!D38+'16'!D38+'17'!D38+'18'!D38+'19'!D38+'20'!D38+'21'!D38+'22'!D38+'23'!D38+'24'!D38+'25'!D38+'26'!D38+'27'!D38+'28'!D38+'29'!D38+'30'!D38+'31'!D38</f>
        <v>20</v>
      </c>
      <c r="E38" s="56">
        <f t="shared" si="1"/>
        <v>25</v>
      </c>
      <c r="F38" s="57">
        <f>+'1'!F38+'2'!F38+'3'!F38+'4'!F38+'5'!F38+'6'!F38+'7'!F38+'8'!F38+'9'!F38+'10'!F38+'11'!F38+'12'!F38+'13'!F38+'14'!F38+'15'!F38+'16'!F38+'17'!F38+'18'!F38+'19'!F38+'20'!F38+'21'!F38+'22'!F38+'23'!F38+'24'!F38+'25'!F38+'26'!F38+'27'!F38+'28'!F38+'29'!F38+'30'!F38+'31'!F38</f>
        <v>1</v>
      </c>
      <c r="G38" s="56">
        <f t="shared" si="2"/>
        <v>1</v>
      </c>
      <c r="H38" s="57">
        <f>+'1'!H38+'2'!H38+'3'!H38+'4'!H38+'5'!H38+'6'!H38+'7'!H38+'8'!H38+'9'!H38+'10'!H38+'11'!H38+'12'!H38+'13'!H38+'14'!H38+'15'!H38+'16'!H38+'17'!H38+'18'!H38+'19'!H38+'20'!H38+'21'!H38+'22'!H38+'23'!H38+'24'!H38+'25'!H38+'26'!H38+'27'!H38+'28'!H38+'29'!H38+'30'!H38+'31'!H38</f>
        <v>23</v>
      </c>
      <c r="I38" s="16">
        <v>50</v>
      </c>
      <c r="J38" s="57">
        <f>+'1'!J38+'2'!J38+'3'!J38+'4'!J38+'5'!J38+'6'!J38+'7'!J38+'8'!J38+'9'!J38+'10'!J38+'11'!J38+'12'!J38+'13'!J38+'14'!J38+'15'!J38+'16'!J38+'17'!J38+'18'!J38+'19'!J38+'20'!J38+'21'!J38+'22'!J38+'23'!J38+'24'!J38+'25'!J38+'26'!J38+'27'!J38+'28'!J38+'29'!J38+'30'!J38+'31'!J38</f>
        <v>1150</v>
      </c>
      <c r="K38" s="16"/>
      <c r="M38" s="65"/>
      <c r="N38" s="64"/>
      <c r="R38" s="98" t="s">
        <v>274</v>
      </c>
      <c r="S38" s="98"/>
      <c r="T38" s="99">
        <v>47515</v>
      </c>
      <c r="U38" s="5"/>
    </row>
    <row r="39" spans="1:29">
      <c r="A39" s="10">
        <v>35</v>
      </c>
      <c r="B39" s="11" t="s">
        <v>49</v>
      </c>
      <c r="C39" s="56">
        <f>+'1'!C39</f>
        <v>9</v>
      </c>
      <c r="D39" s="57">
        <f>+'1'!D39+'2'!D39+'3'!D39+'4'!D39+'5'!D39+'6'!D39+'7'!D39+'8'!D39+'9'!D39+'10'!D39+'11'!D39+'12'!D39+'13'!D39+'14'!D39+'15'!D39+'16'!D39+'17'!D39+'18'!D39+'19'!D39+'20'!D39+'21'!D39+'22'!D39+'23'!D39+'24'!D39+'25'!D39+'26'!D39+'27'!D39+'28'!D39+'29'!D39+'30'!D39+'31'!D39</f>
        <v>20</v>
      </c>
      <c r="E39" s="56">
        <f t="shared" si="1"/>
        <v>29</v>
      </c>
      <c r="F39" s="57">
        <f>+'1'!F39+'2'!F39+'3'!F39+'4'!F39+'5'!F39+'6'!F39+'7'!F39+'8'!F39+'9'!F39+'10'!F39+'11'!F39+'12'!F39+'13'!F39+'14'!F39+'15'!F39+'16'!F39+'17'!F39+'18'!F39+'19'!F39+'20'!F39+'21'!F39+'22'!F39+'23'!F39+'24'!F39+'25'!F39+'26'!F39+'27'!F39+'28'!F39+'29'!F39+'30'!F39+'31'!F39</f>
        <v>4</v>
      </c>
      <c r="G39" s="56">
        <f t="shared" si="2"/>
        <v>4</v>
      </c>
      <c r="H39" s="57">
        <f>+'1'!H39+'2'!H39+'3'!H39+'4'!H39+'5'!H39+'6'!H39+'7'!H39+'8'!H39+'9'!H39+'10'!H39+'11'!H39+'12'!H39+'13'!H39+'14'!H39+'15'!H39+'16'!H39+'17'!H39+'18'!H39+'19'!H39+'20'!H39+'21'!H39+'22'!H39+'23'!H39+'24'!H39+'25'!H39+'26'!H39+'27'!H39+'28'!H39+'29'!H39+'30'!H39+'31'!H39</f>
        <v>21</v>
      </c>
      <c r="I39" s="16">
        <v>50</v>
      </c>
      <c r="J39" s="57">
        <f>+'1'!J39+'2'!J39+'3'!J39+'4'!J39+'5'!J39+'6'!J39+'7'!J39+'8'!J39+'9'!J39+'10'!J39+'11'!J39+'12'!J39+'13'!J39+'14'!J39+'15'!J39+'16'!J39+'17'!J39+'18'!J39+'19'!J39+'20'!J39+'21'!J39+'22'!J39+'23'!J39+'24'!J39+'25'!J39+'26'!J39+'27'!J39+'28'!J39+'29'!J39+'30'!J39+'31'!J39</f>
        <v>1050</v>
      </c>
      <c r="K39" s="16"/>
      <c r="M39" s="66"/>
      <c r="O39" s="64"/>
      <c r="U39" s="5"/>
    </row>
    <row r="40" spans="1:29">
      <c r="A40" s="10">
        <v>36</v>
      </c>
      <c r="B40" s="11" t="s">
        <v>50</v>
      </c>
      <c r="C40" s="56">
        <f>+'1'!C40</f>
        <v>9</v>
      </c>
      <c r="D40" s="57">
        <f>+'1'!D40+'2'!D40+'3'!D40+'4'!D40+'5'!D40+'6'!D40+'7'!D40+'8'!D40+'9'!D40+'10'!D40+'11'!D40+'12'!D40+'13'!D40+'14'!D40+'15'!D40+'16'!D40+'17'!D40+'18'!D40+'19'!D40+'20'!D40+'21'!D40+'22'!D40+'23'!D40+'24'!D40+'25'!D40+'26'!D40+'27'!D40+'28'!D40+'29'!D40+'30'!D40+'31'!D40</f>
        <v>20</v>
      </c>
      <c r="E40" s="56">
        <f t="shared" si="1"/>
        <v>29</v>
      </c>
      <c r="F40" s="57">
        <f>+'1'!F40+'2'!F40+'3'!F40+'4'!F40+'5'!F40+'6'!F40+'7'!F40+'8'!F40+'9'!F40+'10'!F40+'11'!F40+'12'!F40+'13'!F40+'14'!F40+'15'!F40+'16'!F40+'17'!F40+'18'!F40+'19'!F40+'20'!F40+'21'!F40+'22'!F40+'23'!F40+'24'!F40+'25'!F40+'26'!F40+'27'!F40+'28'!F40+'29'!F40+'30'!F40+'31'!F40</f>
        <v>7</v>
      </c>
      <c r="G40" s="56">
        <f t="shared" si="2"/>
        <v>4</v>
      </c>
      <c r="H40" s="57">
        <f>+'1'!H40+'2'!H40+'3'!H40+'4'!H40+'5'!H40+'6'!H40+'7'!H40+'8'!H40+'9'!H40+'10'!H40+'11'!H40+'12'!H40+'13'!H40+'14'!H40+'15'!H40+'16'!H40+'17'!H40+'18'!H40+'19'!H40+'20'!H40+'21'!H40+'22'!H40+'23'!H40+'24'!H40+'25'!H40+'26'!H40+'27'!H40+'28'!H40+'29'!H40+'30'!H40+'31'!H40</f>
        <v>18</v>
      </c>
      <c r="I40" s="16">
        <v>50</v>
      </c>
      <c r="J40" s="57">
        <f>+'1'!J40+'2'!J40+'3'!J40+'4'!J40+'5'!J40+'6'!J40+'7'!J40+'8'!J40+'9'!J40+'10'!J40+'11'!J40+'12'!J40+'13'!J40+'14'!J40+'15'!J40+'16'!J40+'17'!J40+'18'!J40+'19'!J40+'20'!J40+'21'!J40+'22'!J40+'23'!J40+'24'!J40+'25'!J40+'26'!J40+'27'!J40+'28'!J40+'29'!J40+'30'!J40+'31'!J40</f>
        <v>900</v>
      </c>
      <c r="K40" s="16"/>
      <c r="M40" s="66"/>
      <c r="T40" s="64"/>
      <c r="U40" s="5"/>
    </row>
    <row r="41" spans="1:29">
      <c r="A41" s="10">
        <v>37</v>
      </c>
      <c r="B41" s="11" t="s">
        <v>51</v>
      </c>
      <c r="C41" s="56">
        <f>+'1'!C41</f>
        <v>8</v>
      </c>
      <c r="D41" s="57">
        <f>+'1'!D41+'2'!D41+'3'!D41+'4'!D41+'5'!D41+'6'!D41+'7'!D41+'8'!D41+'9'!D41+'10'!D41+'11'!D41+'12'!D41+'13'!D41+'14'!D41+'15'!D41+'16'!D41+'17'!D41+'18'!D41+'19'!D41+'20'!D41+'21'!D41+'22'!D41+'23'!D41+'24'!D41+'25'!D41+'26'!D41+'27'!D41+'28'!D41+'29'!D41+'30'!D41+'31'!D41</f>
        <v>12</v>
      </c>
      <c r="E41" s="56">
        <f t="shared" si="1"/>
        <v>20</v>
      </c>
      <c r="F41" s="57">
        <f>+'1'!F41+'2'!F41+'3'!F41+'4'!F41+'5'!F41+'6'!F41+'7'!F41+'8'!F41+'9'!F41+'10'!F41+'11'!F41+'12'!F41+'13'!F41+'14'!F41+'15'!F41+'16'!F41+'17'!F41+'18'!F41+'19'!F41+'20'!F41+'21'!F41+'22'!F41+'23'!F41+'24'!F41+'25'!F41+'26'!F41+'27'!F41+'28'!F41+'29'!F41+'30'!F41+'31'!F41</f>
        <v>0</v>
      </c>
      <c r="G41" s="56">
        <f t="shared" si="2"/>
        <v>2</v>
      </c>
      <c r="H41" s="57">
        <f>+'1'!H41+'2'!H41+'3'!H41+'4'!H41+'5'!H41+'6'!H41+'7'!H41+'8'!H41+'9'!H41+'10'!H41+'11'!H41+'12'!H41+'13'!H41+'14'!H41+'15'!H41+'16'!H41+'17'!H41+'18'!H41+'19'!H41+'20'!H41+'21'!H41+'22'!H41+'23'!H41+'24'!H41+'25'!H41+'26'!H41+'27'!H41+'28'!H41+'29'!H41+'30'!H41+'31'!H41</f>
        <v>18</v>
      </c>
      <c r="I41" s="16">
        <v>50</v>
      </c>
      <c r="J41" s="57">
        <f>+'1'!J41+'2'!J41+'3'!J41+'4'!J41+'5'!J41+'6'!J41+'7'!J41+'8'!J41+'9'!J41+'10'!J41+'11'!J41+'12'!J41+'13'!J41+'14'!J41+'15'!J41+'16'!J41+'17'!J41+'18'!J41+'19'!J41+'20'!J41+'21'!J41+'22'!J41+'23'!J41+'24'!J41+'25'!J41+'26'!J41+'27'!J41+'28'!J41+'29'!J41+'30'!J41+'31'!J41</f>
        <v>900</v>
      </c>
      <c r="K41" s="16"/>
      <c r="M41" s="66"/>
      <c r="U41" s="5"/>
    </row>
    <row r="42" spans="1:29">
      <c r="A42" s="10">
        <v>38</v>
      </c>
      <c r="B42" s="11" t="s">
        <v>52</v>
      </c>
      <c r="C42" s="56">
        <f>+'1'!C42</f>
        <v>14</v>
      </c>
      <c r="D42" s="57">
        <f>+'1'!D42+'2'!D42+'3'!D42+'4'!D42+'5'!D42+'6'!D42+'7'!D42+'8'!D42+'9'!D42+'10'!D42+'11'!D42+'12'!D42+'13'!D42+'14'!D42+'15'!D42+'16'!D42+'17'!D42+'18'!D42+'19'!D42+'20'!D42+'21'!D42+'22'!D42+'23'!D42+'24'!D42+'25'!D42+'26'!D42+'27'!D42+'28'!D42+'29'!D42+'30'!D42+'31'!D42</f>
        <v>15</v>
      </c>
      <c r="E42" s="56">
        <f t="shared" si="1"/>
        <v>29</v>
      </c>
      <c r="F42" s="57">
        <f>+'1'!F42+'2'!F42+'3'!F42+'4'!F42+'5'!F42+'6'!F42+'7'!F42+'8'!F42+'9'!F42+'10'!F42+'11'!F42+'12'!F42+'13'!F42+'14'!F42+'15'!F42+'16'!F42+'17'!F42+'18'!F42+'19'!F42+'20'!F42+'21'!F42+'22'!F42+'23'!F42+'24'!F42+'25'!F42+'26'!F42+'27'!F42+'28'!F42+'29'!F42+'30'!F42+'31'!F42</f>
        <v>0</v>
      </c>
      <c r="G42" s="56">
        <f t="shared" si="2"/>
        <v>5</v>
      </c>
      <c r="H42" s="57">
        <f>+'1'!H42+'2'!H42+'3'!H42+'4'!H42+'5'!H42+'6'!H42+'7'!H42+'8'!H42+'9'!H42+'10'!H42+'11'!H42+'12'!H42+'13'!H42+'14'!H42+'15'!H42+'16'!H42+'17'!H42+'18'!H42+'19'!H42+'20'!H42+'21'!H42+'22'!H42+'23'!H42+'24'!H42+'25'!H42+'26'!H42+'27'!H42+'28'!H42+'29'!H42+'30'!H42+'31'!H42</f>
        <v>24</v>
      </c>
      <c r="I42" s="16">
        <v>50</v>
      </c>
      <c r="J42" s="57">
        <f>+'1'!J42+'2'!J42+'3'!J42+'4'!J42+'5'!J42+'6'!J42+'7'!J42+'8'!J42+'9'!J42+'10'!J42+'11'!J42+'12'!J42+'13'!J42+'14'!J42+'15'!J42+'16'!J42+'17'!J42+'18'!J42+'19'!J42+'20'!J42+'21'!J42+'22'!J42+'23'!J42+'24'!J42+'25'!J42+'26'!J42+'27'!J42+'28'!J42+'29'!J42+'30'!J42+'31'!J42</f>
        <v>1200</v>
      </c>
      <c r="K42" s="16"/>
      <c r="M42" s="66"/>
      <c r="U42" s="5"/>
    </row>
    <row r="43" spans="1:29">
      <c r="A43" s="10">
        <v>39</v>
      </c>
      <c r="B43" s="11" t="s">
        <v>53</v>
      </c>
      <c r="C43" s="56">
        <f>+'1'!C43</f>
        <v>5</v>
      </c>
      <c r="D43" s="57">
        <f>+'1'!D43+'2'!D43+'3'!D43+'4'!D43+'5'!D43+'6'!D43+'7'!D43+'8'!D43+'9'!D43+'10'!D43+'11'!D43+'12'!D43+'13'!D43+'14'!D43+'15'!D43+'16'!D43+'17'!D43+'18'!D43+'19'!D43+'20'!D43+'21'!D43+'22'!D43+'23'!D43+'24'!D43+'25'!D43+'26'!D43+'27'!D43+'28'!D43+'29'!D43+'30'!D43+'31'!D43</f>
        <v>5</v>
      </c>
      <c r="E43" s="56">
        <f t="shared" si="1"/>
        <v>10</v>
      </c>
      <c r="F43" s="57">
        <f>+'1'!F43+'2'!F43+'3'!F43+'4'!F43+'5'!F43+'6'!F43+'7'!F43+'8'!F43+'9'!F43+'10'!F43+'11'!F43+'12'!F43+'13'!F43+'14'!F43+'15'!F43+'16'!F43+'17'!F43+'18'!F43+'19'!F43+'20'!F43+'21'!F43+'22'!F43+'23'!F43+'24'!F43+'25'!F43+'26'!F43+'27'!F43+'28'!F43+'29'!F43+'30'!F43+'31'!F43</f>
        <v>1</v>
      </c>
      <c r="G43" s="56">
        <f t="shared" si="2"/>
        <v>0</v>
      </c>
      <c r="H43" s="57">
        <f>+'1'!H43+'2'!H43+'3'!H43+'4'!H43+'5'!H43+'6'!H43+'7'!H43+'8'!H43+'9'!H43+'10'!H43+'11'!H43+'12'!H43+'13'!H43+'14'!H43+'15'!H43+'16'!H43+'17'!H43+'18'!H43+'19'!H43+'20'!H43+'21'!H43+'22'!H43+'23'!H43+'24'!H43+'25'!H43+'26'!H43+'27'!H43+'28'!H43+'29'!H43+'30'!H43+'31'!H43</f>
        <v>9</v>
      </c>
      <c r="I43" s="16">
        <v>50</v>
      </c>
      <c r="J43" s="57">
        <f>+'1'!J43+'2'!J43+'3'!J43+'4'!J43+'5'!J43+'6'!J43+'7'!J43+'8'!J43+'9'!J43+'10'!J43+'11'!J43+'12'!J43+'13'!J43+'14'!J43+'15'!J43+'16'!J43+'17'!J43+'18'!J43+'19'!J43+'20'!J43+'21'!J43+'22'!J43+'23'!J43+'24'!J43+'25'!J43+'26'!J43+'27'!J43+'28'!J43+'29'!J43+'30'!J43+'31'!J43</f>
        <v>450</v>
      </c>
      <c r="K43" s="16"/>
      <c r="M43" s="66"/>
      <c r="U43" s="5"/>
    </row>
    <row r="44" spans="1:29">
      <c r="A44" s="10">
        <v>40</v>
      </c>
      <c r="B44" s="11" t="s">
        <v>54</v>
      </c>
      <c r="C44" s="56">
        <f>+'1'!C44</f>
        <v>8</v>
      </c>
      <c r="D44" s="57">
        <f>+'1'!D44+'2'!D44+'3'!D44+'4'!D44+'5'!D44+'6'!D44+'7'!D44+'8'!D44+'9'!D44+'10'!D44+'11'!D44+'12'!D44+'13'!D44+'14'!D44+'15'!D44+'16'!D44+'17'!D44+'18'!D44+'19'!D44+'20'!D44+'21'!D44+'22'!D44+'23'!D44+'24'!D44+'25'!D44+'26'!D44+'27'!D44+'28'!D44+'29'!D44+'30'!D44+'31'!D44</f>
        <v>15</v>
      </c>
      <c r="E44" s="56">
        <f t="shared" si="1"/>
        <v>23</v>
      </c>
      <c r="F44" s="57">
        <f>+'1'!F44+'2'!F44+'3'!F44+'4'!F44+'5'!F44+'6'!F44+'7'!F44+'8'!F44+'9'!F44+'10'!F44+'11'!F44+'12'!F44+'13'!F44+'14'!F44+'15'!F44+'16'!F44+'17'!F44+'18'!F44+'19'!F44+'20'!F44+'21'!F44+'22'!F44+'23'!F44+'24'!F44+'25'!F44+'26'!F44+'27'!F44+'28'!F44+'29'!F44+'30'!F44+'31'!F44</f>
        <v>2</v>
      </c>
      <c r="G44" s="56">
        <f t="shared" si="2"/>
        <v>3</v>
      </c>
      <c r="H44" s="57">
        <f>+'1'!H44+'2'!H44+'3'!H44+'4'!H44+'5'!H44+'6'!H44+'7'!H44+'8'!H44+'9'!H44+'10'!H44+'11'!H44+'12'!H44+'13'!H44+'14'!H44+'15'!H44+'16'!H44+'17'!H44+'18'!H44+'19'!H44+'20'!H44+'21'!H44+'22'!H44+'23'!H44+'24'!H44+'25'!H44+'26'!H44+'27'!H44+'28'!H44+'29'!H44+'30'!H44+'31'!H44</f>
        <v>18</v>
      </c>
      <c r="I44" s="16">
        <v>50</v>
      </c>
      <c r="J44" s="57">
        <f>+'1'!J44+'2'!J44+'3'!J44+'4'!J44+'5'!J44+'6'!J44+'7'!J44+'8'!J44+'9'!J44+'10'!J44+'11'!J44+'12'!J44+'13'!J44+'14'!J44+'15'!J44+'16'!J44+'17'!J44+'18'!J44+'19'!J44+'20'!J44+'21'!J44+'22'!J44+'23'!J44+'24'!J44+'25'!J44+'26'!J44+'27'!J44+'28'!J44+'29'!J44+'30'!J44+'31'!J44</f>
        <v>900</v>
      </c>
      <c r="K44" s="16"/>
      <c r="M44" s="66"/>
      <c r="U44" s="5"/>
    </row>
    <row r="45" spans="1:29">
      <c r="A45" s="10">
        <v>41</v>
      </c>
      <c r="B45" s="11" t="s">
        <v>55</v>
      </c>
      <c r="C45" s="56">
        <f>+'1'!C45</f>
        <v>0</v>
      </c>
      <c r="D45" s="57">
        <f>+'1'!D45+'2'!D45+'3'!D45+'4'!D45+'5'!D45+'6'!D45+'7'!D45+'8'!D45+'9'!D45+'10'!D45+'11'!D45+'12'!D45+'13'!D45+'14'!D45+'15'!D45+'16'!D45+'17'!D45+'18'!D45+'19'!D45+'20'!D45+'21'!D45+'22'!D45+'23'!D45+'24'!D45+'25'!D45+'26'!D45+'27'!D45+'28'!D45+'29'!D45+'30'!D45+'31'!D45</f>
        <v>0</v>
      </c>
      <c r="E45" s="56">
        <f t="shared" si="1"/>
        <v>0</v>
      </c>
      <c r="F45" s="57">
        <f>+'1'!F45+'2'!F45+'3'!F45+'4'!F45+'5'!F45+'6'!F45+'7'!F45+'8'!F45+'9'!F45+'10'!F45+'11'!F45+'12'!F45+'13'!F45+'14'!F45+'15'!F45+'16'!F45+'17'!F45+'18'!F45+'19'!F45+'20'!F45+'21'!F45+'22'!F45+'23'!F45+'24'!F45+'25'!F45+'26'!F45+'27'!F45+'28'!F45+'29'!F45+'30'!F45+'31'!F45</f>
        <v>0</v>
      </c>
      <c r="G45" s="56">
        <f t="shared" si="2"/>
        <v>0</v>
      </c>
      <c r="H45" s="57">
        <f>+'1'!H45+'2'!H45+'3'!H45+'4'!H45+'5'!H45+'6'!H45+'7'!H45+'8'!H45+'9'!H45+'10'!H45+'11'!H45+'12'!H45+'13'!H45+'14'!H45+'15'!H45+'16'!H45+'17'!H45+'18'!H45+'19'!H45+'20'!H45+'21'!H45+'22'!H45+'23'!H45+'24'!H45+'25'!H45+'26'!H45+'27'!H45+'28'!H45+'29'!H45+'30'!H45+'31'!H45</f>
        <v>0</v>
      </c>
      <c r="I45" s="16">
        <v>50</v>
      </c>
      <c r="J45" s="57">
        <f>+'1'!J45+'2'!J45+'3'!J45+'4'!J45+'5'!J45+'6'!J45+'7'!J45+'8'!J45+'9'!J45+'10'!J45+'11'!J45+'12'!J45+'13'!J45+'14'!J45+'15'!J45+'16'!J45+'17'!J45+'18'!J45+'19'!J45+'20'!J45+'21'!J45+'22'!J45+'23'!J45+'24'!J45+'25'!J45+'26'!J45+'27'!J45+'28'!J45+'29'!J45+'30'!J45+'31'!J45</f>
        <v>0</v>
      </c>
      <c r="K45" s="16"/>
      <c r="M45" s="66"/>
      <c r="O45" s="64"/>
      <c r="U45" s="5"/>
    </row>
    <row r="46" spans="1:29">
      <c r="A46" s="10">
        <v>42</v>
      </c>
      <c r="B46" s="11" t="s">
        <v>56</v>
      </c>
      <c r="C46" s="56">
        <f>+'1'!C46</f>
        <v>6</v>
      </c>
      <c r="D46" s="57">
        <f>+'1'!D46+'2'!D46+'3'!D46+'4'!D46+'5'!D46+'6'!D46+'7'!D46+'8'!D46+'9'!D46+'10'!D46+'11'!D46+'12'!D46+'13'!D46+'14'!D46+'15'!D46+'16'!D46+'17'!D46+'18'!D46+'19'!D46+'20'!D46+'21'!D46+'22'!D46+'23'!D46+'24'!D46+'25'!D46+'26'!D46+'27'!D46+'28'!D46+'29'!D46+'30'!D46+'31'!D46</f>
        <v>15</v>
      </c>
      <c r="E46" s="56">
        <f t="shared" si="1"/>
        <v>21</v>
      </c>
      <c r="F46" s="57">
        <f>+'1'!F46+'2'!F46+'3'!F46+'4'!F46+'5'!F46+'6'!F46+'7'!F46+'8'!F46+'9'!F46+'10'!F46+'11'!F46+'12'!F46+'13'!F46+'14'!F46+'15'!F46+'16'!F46+'17'!F46+'18'!F46+'19'!F46+'20'!F46+'21'!F46+'22'!F46+'23'!F46+'24'!F46+'25'!F46+'26'!F46+'27'!F46+'28'!F46+'29'!F46+'30'!F46+'31'!F46</f>
        <v>0</v>
      </c>
      <c r="G46" s="56">
        <f t="shared" si="2"/>
        <v>1</v>
      </c>
      <c r="H46" s="57">
        <f>+'1'!H46+'2'!H46+'3'!H46+'4'!H46+'5'!H46+'6'!H46+'7'!H46+'8'!H46+'9'!H46+'10'!H46+'11'!H46+'12'!H46+'13'!H46+'14'!H46+'15'!H46+'16'!H46+'17'!H46+'18'!H46+'19'!H46+'20'!H46+'21'!H46+'22'!H46+'23'!H46+'24'!H46+'25'!H46+'26'!H46+'27'!H46+'28'!H46+'29'!H46+'30'!H46+'31'!H46</f>
        <v>20</v>
      </c>
      <c r="I46" s="16">
        <v>50</v>
      </c>
      <c r="J46" s="57">
        <f>+'1'!J46+'2'!J46+'3'!J46+'4'!J46+'5'!J46+'6'!J46+'7'!J46+'8'!J46+'9'!J46+'10'!J46+'11'!J46+'12'!J46+'13'!J46+'14'!J46+'15'!J46+'16'!J46+'17'!J46+'18'!J46+'19'!J46+'20'!J46+'21'!J46+'22'!J46+'23'!J46+'24'!J46+'25'!J46+'26'!J46+'27'!J46+'28'!J46+'29'!J46+'30'!J46+'31'!J46</f>
        <v>1000</v>
      </c>
      <c r="K46" s="21"/>
      <c r="M46" s="66"/>
      <c r="U46" s="5"/>
    </row>
    <row r="47" spans="1:29">
      <c r="A47" s="10">
        <v>43</v>
      </c>
      <c r="B47" s="11" t="s">
        <v>57</v>
      </c>
      <c r="C47" s="56">
        <f>+'1'!C47</f>
        <v>5</v>
      </c>
      <c r="D47" s="57">
        <f>+'1'!D47+'2'!D47+'3'!D47+'4'!D47+'5'!D47+'6'!D47+'7'!D47+'8'!D47+'9'!D47+'10'!D47+'11'!D47+'12'!D47+'13'!D47+'14'!D47+'15'!D47+'16'!D47+'17'!D47+'18'!D47+'19'!D47+'20'!D47+'21'!D47+'22'!D47+'23'!D47+'24'!D47+'25'!D47+'26'!D47+'27'!D47+'28'!D47+'29'!D47+'30'!D47+'31'!D47</f>
        <v>25</v>
      </c>
      <c r="E47" s="56">
        <f t="shared" si="1"/>
        <v>30</v>
      </c>
      <c r="F47" s="57">
        <f>+'1'!F47+'2'!F47+'3'!F47+'4'!F47+'5'!F47+'6'!F47+'7'!F47+'8'!F47+'9'!F47+'10'!F47+'11'!F47+'12'!F47+'13'!F47+'14'!F47+'15'!F47+'16'!F47+'17'!F47+'18'!F47+'19'!F47+'20'!F47+'21'!F47+'22'!F47+'23'!F47+'24'!F47+'25'!F47+'26'!F47+'27'!F47+'28'!F47+'29'!F47+'30'!F47+'31'!F47</f>
        <v>0</v>
      </c>
      <c r="G47" s="56">
        <f t="shared" si="2"/>
        <v>12</v>
      </c>
      <c r="H47" s="57">
        <f>+'1'!H47+'2'!H47+'3'!H47+'4'!H47+'5'!H47+'6'!H47+'7'!H47+'8'!H47+'9'!H47+'10'!H47+'11'!H47+'12'!H47+'13'!H47+'14'!H47+'15'!H47+'16'!H47+'17'!H47+'18'!H47+'19'!H47+'20'!H47+'21'!H47+'22'!H47+'23'!H47+'24'!H47+'25'!H47+'26'!H47+'27'!H47+'28'!H47+'29'!H47+'30'!H47+'31'!H47</f>
        <v>18</v>
      </c>
      <c r="I47" s="16">
        <v>50</v>
      </c>
      <c r="J47" s="57">
        <f>+'1'!J47+'2'!J47+'3'!J47+'4'!J47+'5'!J47+'6'!J47+'7'!J47+'8'!J47+'9'!J47+'10'!J47+'11'!J47+'12'!J47+'13'!J47+'14'!J47+'15'!J47+'16'!J47+'17'!J47+'18'!J47+'19'!J47+'20'!J47+'21'!J47+'22'!J47+'23'!J47+'24'!J47+'25'!J47+'26'!J47+'27'!J47+'28'!J47+'29'!J47+'30'!J47+'31'!J47</f>
        <v>900</v>
      </c>
      <c r="K47" s="21"/>
      <c r="M47" s="66"/>
      <c r="U47" s="5"/>
    </row>
    <row r="48" spans="1:29">
      <c r="A48" s="10">
        <v>44</v>
      </c>
      <c r="B48" s="11" t="s">
        <v>58</v>
      </c>
      <c r="C48" s="56">
        <f>+'1'!C48</f>
        <v>3</v>
      </c>
      <c r="D48" s="57">
        <f>+'1'!D48+'2'!D48+'3'!D48+'4'!D48+'5'!D48+'6'!D48+'7'!D48+'8'!D48+'9'!D48+'10'!D48+'11'!D48+'12'!D48+'13'!D48+'14'!D48+'15'!D48+'16'!D48+'17'!D48+'18'!D48+'19'!D48+'20'!D48+'21'!D48+'22'!D48+'23'!D48+'24'!D48+'25'!D48+'26'!D48+'27'!D48+'28'!D48+'29'!D48+'30'!D48+'31'!D48</f>
        <v>15</v>
      </c>
      <c r="E48" s="56">
        <f t="shared" si="1"/>
        <v>18</v>
      </c>
      <c r="F48" s="57">
        <f>+'1'!F48+'2'!F48+'3'!F48+'4'!F48+'5'!F48+'6'!F48+'7'!F48+'8'!F48+'9'!F48+'10'!F48+'11'!F48+'12'!F48+'13'!F48+'14'!F48+'15'!F48+'16'!F48+'17'!F48+'18'!F48+'19'!F48+'20'!F48+'21'!F48+'22'!F48+'23'!F48+'24'!F48+'25'!F48+'26'!F48+'27'!F48+'28'!F48+'29'!F48+'30'!F48+'31'!F48</f>
        <v>1</v>
      </c>
      <c r="G48" s="56">
        <f t="shared" si="2"/>
        <v>8</v>
      </c>
      <c r="H48" s="57">
        <f>+'1'!H48+'2'!H48+'3'!H48+'4'!H48+'5'!H48+'6'!H48+'7'!H48+'8'!H48+'9'!H48+'10'!H48+'11'!H48+'12'!H48+'13'!H48+'14'!H48+'15'!H48+'16'!H48+'17'!H48+'18'!H48+'19'!H48+'20'!H48+'21'!H48+'22'!H48+'23'!H48+'24'!H48+'25'!H48+'26'!H48+'27'!H48+'28'!H48+'29'!H48+'30'!H48+'31'!H48</f>
        <v>9</v>
      </c>
      <c r="I48" s="16">
        <v>50</v>
      </c>
      <c r="J48" s="57">
        <f>+'1'!J48+'2'!J48+'3'!J48+'4'!J48+'5'!J48+'6'!J48+'7'!J48+'8'!J48+'9'!J48+'10'!J48+'11'!J48+'12'!J48+'13'!J48+'14'!J48+'15'!J48+'16'!J48+'17'!J48+'18'!J48+'19'!J48+'20'!J48+'21'!J48+'22'!J48+'23'!J48+'24'!J48+'25'!J48+'26'!J48+'27'!J48+'28'!J48+'29'!J48+'30'!J48+'31'!J48</f>
        <v>450</v>
      </c>
      <c r="K48" s="21"/>
      <c r="M48" s="66"/>
      <c r="U48" s="5"/>
    </row>
    <row r="49" spans="1:21">
      <c r="A49" s="10">
        <v>45</v>
      </c>
      <c r="B49" s="11" t="s">
        <v>59</v>
      </c>
      <c r="C49" s="56">
        <f>+'1'!C49</f>
        <v>3</v>
      </c>
      <c r="D49" s="57">
        <f>+'1'!D49+'2'!D49+'3'!D49+'4'!D49+'5'!D49+'6'!D49+'7'!D49+'8'!D49+'9'!D49+'10'!D49+'11'!D49+'12'!D49+'13'!D49+'14'!D49+'15'!D49+'16'!D49+'17'!D49+'18'!D49+'19'!D49+'20'!D49+'21'!D49+'22'!D49+'23'!D49+'24'!D49+'25'!D49+'26'!D49+'27'!D49+'28'!D49+'29'!D49+'30'!D49+'31'!D49</f>
        <v>10</v>
      </c>
      <c r="E49" s="56">
        <f t="shared" si="1"/>
        <v>13</v>
      </c>
      <c r="F49" s="57">
        <f>+'1'!F49+'2'!F49+'3'!F49+'4'!F49+'5'!F49+'6'!F49+'7'!F49+'8'!F49+'9'!F49+'10'!F49+'11'!F49+'12'!F49+'13'!F49+'14'!F49+'15'!F49+'16'!F49+'17'!F49+'18'!F49+'19'!F49+'20'!F49+'21'!F49+'22'!F49+'23'!F49+'24'!F49+'25'!F49+'26'!F49+'27'!F49+'28'!F49+'29'!F49+'30'!F49+'31'!F49</f>
        <v>0</v>
      </c>
      <c r="G49" s="56">
        <f t="shared" si="2"/>
        <v>3</v>
      </c>
      <c r="H49" s="57">
        <f>+'1'!H49+'2'!H49+'3'!H49+'4'!H49+'5'!H49+'6'!H49+'7'!H49+'8'!H49+'9'!H49+'10'!H49+'11'!H49+'12'!H49+'13'!H49+'14'!H49+'15'!H49+'16'!H49+'17'!H49+'18'!H49+'19'!H49+'20'!H49+'21'!H49+'22'!H49+'23'!H49+'24'!H49+'25'!H49+'26'!H49+'27'!H49+'28'!H49+'29'!H49+'30'!H49+'31'!H49</f>
        <v>10</v>
      </c>
      <c r="I49" s="16">
        <v>50</v>
      </c>
      <c r="J49" s="57">
        <f>+'1'!J49+'2'!J49+'3'!J49+'4'!J49+'5'!J49+'6'!J49+'7'!J49+'8'!J49+'9'!J49+'10'!J49+'11'!J49+'12'!J49+'13'!J49+'14'!J49+'15'!J49+'16'!J49+'17'!J49+'18'!J49+'19'!J49+'20'!J49+'21'!J49+'22'!J49+'23'!J49+'24'!J49+'25'!J49+'26'!J49+'27'!J49+'28'!J49+'29'!J49+'30'!J49+'31'!J49</f>
        <v>500</v>
      </c>
      <c r="K49" s="21"/>
      <c r="M49" s="66"/>
      <c r="U49" s="5"/>
    </row>
    <row r="50" spans="1:21">
      <c r="A50" s="10">
        <v>46</v>
      </c>
      <c r="B50" s="11" t="s">
        <v>60</v>
      </c>
      <c r="C50" s="56">
        <f>+'1'!C50</f>
        <v>3</v>
      </c>
      <c r="D50" s="57">
        <f>+'1'!D50+'2'!D50+'3'!D50+'4'!D50+'5'!D50+'6'!D50+'7'!D50+'8'!D50+'9'!D50+'10'!D50+'11'!D50+'12'!D50+'13'!D50+'14'!D50+'15'!D50+'16'!D50+'17'!D50+'18'!D50+'19'!D50+'20'!D50+'21'!D50+'22'!D50+'23'!D50+'24'!D50+'25'!D50+'26'!D50+'27'!D50+'28'!D50+'29'!D50+'30'!D50+'31'!D50</f>
        <v>2</v>
      </c>
      <c r="E50" s="56">
        <f t="shared" si="1"/>
        <v>5</v>
      </c>
      <c r="F50" s="57">
        <f>+'1'!F50+'2'!F50+'3'!F50+'4'!F50+'5'!F50+'6'!F50+'7'!F50+'8'!F50+'9'!F50+'10'!F50+'11'!F50+'12'!F50+'13'!F50+'14'!F50+'15'!F50+'16'!F50+'17'!F50+'18'!F50+'19'!F50+'20'!F50+'21'!F50+'22'!F50+'23'!F50+'24'!F50+'25'!F50+'26'!F50+'27'!F50+'28'!F50+'29'!F50+'30'!F50+'31'!F50</f>
        <v>0</v>
      </c>
      <c r="G50" s="56">
        <f t="shared" si="2"/>
        <v>0</v>
      </c>
      <c r="H50" s="57">
        <f>+'1'!H50+'2'!H50+'3'!H50+'4'!H50+'5'!H50+'6'!H50+'7'!H50+'8'!H50+'9'!H50+'10'!H50+'11'!H50+'12'!H50+'13'!H50+'14'!H50+'15'!H50+'16'!H50+'17'!H50+'18'!H50+'19'!H50+'20'!H50+'21'!H50+'22'!H50+'23'!H50+'24'!H50+'25'!H50+'26'!H50+'27'!H50+'28'!H50+'29'!H50+'30'!H50+'31'!H50</f>
        <v>5</v>
      </c>
      <c r="I50" s="16">
        <v>120</v>
      </c>
      <c r="J50" s="57">
        <f>+'1'!J50+'2'!J50+'3'!J50+'4'!J50+'5'!J50+'6'!J50+'7'!J50+'8'!J50+'9'!J50+'10'!J50+'11'!J50+'12'!J50+'13'!J50+'14'!J50+'15'!J50+'16'!J50+'17'!J50+'18'!J50+'19'!J50+'20'!J50+'21'!J50+'22'!J50+'23'!J50+'24'!J50+'25'!J50+'26'!J50+'27'!J50+'28'!J50+'29'!J50+'30'!J50+'31'!J50</f>
        <v>600</v>
      </c>
      <c r="K50" s="21"/>
      <c r="M50" s="66"/>
      <c r="U50" s="5"/>
    </row>
    <row r="51" spans="1:21">
      <c r="A51" s="10">
        <v>47</v>
      </c>
      <c r="B51" s="11" t="s">
        <v>61</v>
      </c>
      <c r="C51" s="56">
        <f>+'1'!C51</f>
        <v>0</v>
      </c>
      <c r="D51" s="57">
        <f>+'1'!D51+'2'!D51+'3'!D51+'4'!D51+'5'!D51+'6'!D51+'7'!D51+'8'!D51+'9'!D51+'10'!D51+'11'!D51+'12'!D51+'13'!D51+'14'!D51+'15'!D51+'16'!D51+'17'!D51+'18'!D51+'19'!D51+'20'!D51+'21'!D51+'22'!D51+'23'!D51+'24'!D51+'25'!D51+'26'!D51+'27'!D51+'28'!D51+'29'!D51+'30'!D51+'31'!D51</f>
        <v>9</v>
      </c>
      <c r="E51" s="56">
        <f t="shared" si="1"/>
        <v>9</v>
      </c>
      <c r="F51" s="57">
        <f>+'1'!F51+'2'!F51+'3'!F51+'4'!F51+'5'!F51+'6'!F51+'7'!F51+'8'!F51+'9'!F51+'10'!F51+'11'!F51+'12'!F51+'13'!F51+'14'!F51+'15'!F51+'16'!F51+'17'!F51+'18'!F51+'19'!F51+'20'!F51+'21'!F51+'22'!F51+'23'!F51+'24'!F51+'25'!F51+'26'!F51+'27'!F51+'28'!F51+'29'!F51+'30'!F51+'31'!F51</f>
        <v>1</v>
      </c>
      <c r="G51" s="56">
        <f t="shared" si="2"/>
        <v>5</v>
      </c>
      <c r="H51" s="57">
        <f>+'1'!H51+'2'!H51+'3'!H51+'4'!H51+'5'!H51+'6'!H51+'7'!H51+'8'!H51+'9'!H51+'10'!H51+'11'!H51+'12'!H51+'13'!H51+'14'!H51+'15'!H51+'16'!H51+'17'!H51+'18'!H51+'19'!H51+'20'!H51+'21'!H51+'22'!H51+'23'!H51+'24'!H51+'25'!H51+'26'!H51+'27'!H51+'28'!H51+'29'!H51+'30'!H51+'31'!H51</f>
        <v>3</v>
      </c>
      <c r="I51" s="16">
        <v>120</v>
      </c>
      <c r="J51" s="57">
        <f>+'1'!J51+'2'!J51+'3'!J51+'4'!J51+'5'!J51+'6'!J51+'7'!J51+'8'!J51+'9'!J51+'10'!J51+'11'!J51+'12'!J51+'13'!J51+'14'!J51+'15'!J51+'16'!J51+'17'!J51+'18'!J51+'19'!J51+'20'!J51+'21'!J51+'22'!J51+'23'!J51+'24'!J51+'25'!J51+'26'!J51+'27'!J51+'28'!J51+'29'!J51+'30'!J51+'31'!J51</f>
        <v>360</v>
      </c>
      <c r="K51" s="21"/>
      <c r="M51" s="66"/>
      <c r="U51" s="5"/>
    </row>
    <row r="52" spans="1:21">
      <c r="A52" s="10">
        <v>48</v>
      </c>
      <c r="B52" s="11" t="s">
        <v>62</v>
      </c>
      <c r="C52" s="56">
        <f>+'1'!C52</f>
        <v>1</v>
      </c>
      <c r="D52" s="57">
        <f>+'1'!D52+'2'!D52+'3'!D52+'4'!D52+'5'!D52+'6'!D52+'7'!D52+'8'!D52+'9'!D52+'10'!D52+'11'!D52+'12'!D52+'13'!D52+'14'!D52+'15'!D52+'16'!D52+'17'!D52+'18'!D52+'19'!D52+'20'!D52+'21'!D52+'22'!D52+'23'!D52+'24'!D52+'25'!D52+'26'!D52+'27'!D52+'28'!D52+'29'!D52+'30'!D52+'31'!D52</f>
        <v>0</v>
      </c>
      <c r="E52" s="56">
        <f t="shared" si="1"/>
        <v>1</v>
      </c>
      <c r="F52" s="57">
        <f>+'1'!F52+'2'!F52+'3'!F52+'4'!F52+'5'!F52+'6'!F52+'7'!F52+'8'!F52+'9'!F52+'10'!F52+'11'!F52+'12'!F52+'13'!F52+'14'!F52+'15'!F52+'16'!F52+'17'!F52+'18'!F52+'19'!F52+'20'!F52+'21'!F52+'22'!F52+'23'!F52+'24'!F52+'25'!F52+'26'!F52+'27'!F52+'28'!F52+'29'!F52+'30'!F52+'31'!F52</f>
        <v>0</v>
      </c>
      <c r="G52" s="56">
        <f t="shared" si="2"/>
        <v>0</v>
      </c>
      <c r="H52" s="57">
        <f>+'1'!H52+'2'!H52+'3'!H52+'4'!H52+'5'!H52+'6'!H52+'7'!H52+'8'!H52+'9'!H52+'10'!H52+'11'!H52+'12'!H52+'13'!H52+'14'!H52+'15'!H52+'16'!H52+'17'!H52+'18'!H52+'19'!H52+'20'!H52+'21'!H52+'22'!H52+'23'!H52+'24'!H52+'25'!H52+'26'!H52+'27'!H52+'28'!H52+'29'!H52+'30'!H52+'31'!H52</f>
        <v>1</v>
      </c>
      <c r="I52" s="23">
        <v>120</v>
      </c>
      <c r="J52" s="57">
        <f>+'1'!J52+'2'!J52+'3'!J52+'4'!J52+'5'!J52+'6'!J52+'7'!J52+'8'!J52+'9'!J52+'10'!J52+'11'!J52+'12'!J52+'13'!J52+'14'!J52+'15'!J52+'16'!J52+'17'!J52+'18'!J52+'19'!J52+'20'!J52+'21'!J52+'22'!J52+'23'!J52+'24'!J52+'25'!J52+'26'!J52+'27'!J52+'28'!J52+'29'!J52+'30'!J52+'31'!J52</f>
        <v>120</v>
      </c>
      <c r="K52" s="21"/>
      <c r="M52" s="66"/>
      <c r="U52" s="5"/>
    </row>
    <row r="53" spans="1:21">
      <c r="A53" s="10">
        <v>49</v>
      </c>
      <c r="B53" s="11" t="s">
        <v>63</v>
      </c>
      <c r="C53" s="56">
        <f>+'1'!C53</f>
        <v>0</v>
      </c>
      <c r="D53" s="57">
        <f>+'1'!D53+'2'!D53+'3'!D53+'4'!D53+'5'!D53+'6'!D53+'7'!D53+'8'!D53+'9'!D53+'10'!D53+'11'!D53+'12'!D53+'13'!D53+'14'!D53+'15'!D53+'16'!D53+'17'!D53+'18'!D53+'19'!D53+'20'!D53+'21'!D53+'22'!D53+'23'!D53+'24'!D53+'25'!D53+'26'!D53+'27'!D53+'28'!D53+'29'!D53+'30'!D53+'31'!D53</f>
        <v>2</v>
      </c>
      <c r="E53" s="56">
        <f t="shared" si="1"/>
        <v>2</v>
      </c>
      <c r="F53" s="57">
        <f>+'1'!F53+'2'!F53+'3'!F53+'4'!F53+'5'!F53+'6'!F53+'7'!F53+'8'!F53+'9'!F53+'10'!F53+'11'!F53+'12'!F53+'13'!F53+'14'!F53+'15'!F53+'16'!F53+'17'!F53+'18'!F53+'19'!F53+'20'!F53+'21'!F53+'22'!F53+'23'!F53+'24'!F53+'25'!F53+'26'!F53+'27'!F53+'28'!F53+'29'!F53+'30'!F53+'31'!F53</f>
        <v>0</v>
      </c>
      <c r="G53" s="56">
        <f t="shared" si="2"/>
        <v>0</v>
      </c>
      <c r="H53" s="57">
        <f>+'1'!H53+'2'!H53+'3'!H53+'4'!H53+'5'!H53+'6'!H53+'7'!H53+'8'!H53+'9'!H53+'10'!H53+'11'!H53+'12'!H53+'13'!H53+'14'!H53+'15'!H53+'16'!H53+'17'!H53+'18'!H53+'19'!H53+'20'!H53+'21'!H53+'22'!H53+'23'!H53+'24'!H53+'25'!H53+'26'!H53+'27'!H53+'28'!H53+'29'!H53+'30'!H53+'31'!H53</f>
        <v>2</v>
      </c>
      <c r="I53" s="16">
        <v>120</v>
      </c>
      <c r="J53" s="57">
        <f>+'1'!J53+'2'!J53+'3'!J53+'4'!J53+'5'!J53+'6'!J53+'7'!J53+'8'!J53+'9'!J53+'10'!J53+'11'!J53+'12'!J53+'13'!J53+'14'!J53+'15'!J53+'16'!J53+'17'!J53+'18'!J53+'19'!J53+'20'!J53+'21'!J53+'22'!J53+'23'!J53+'24'!J53+'25'!J53+'26'!J53+'27'!J53+'28'!J53+'29'!J53+'30'!J53+'31'!J53</f>
        <v>240</v>
      </c>
      <c r="K53" s="21"/>
      <c r="M53" s="66"/>
      <c r="U53" s="5"/>
    </row>
    <row r="54" spans="1:21">
      <c r="A54" s="10">
        <v>50</v>
      </c>
      <c r="B54" s="11" t="s">
        <v>64</v>
      </c>
      <c r="C54" s="56">
        <f>+'1'!C54</f>
        <v>3</v>
      </c>
      <c r="D54" s="57">
        <f>+'1'!D54+'2'!D54+'3'!D54+'4'!D54+'5'!D54+'6'!D54+'7'!D54+'8'!D54+'9'!D54+'10'!D54+'11'!D54+'12'!D54+'13'!D54+'14'!D54+'15'!D54+'16'!D54+'17'!D54+'18'!D54+'19'!D54+'20'!D54+'21'!D54+'22'!D54+'23'!D54+'24'!D54+'25'!D54+'26'!D54+'27'!D54+'28'!D54+'29'!D54+'30'!D54+'31'!D54</f>
        <v>0</v>
      </c>
      <c r="E54" s="56">
        <f t="shared" si="1"/>
        <v>3</v>
      </c>
      <c r="F54" s="57">
        <f>+'1'!F54+'2'!F54+'3'!F54+'4'!F54+'5'!F54+'6'!F54+'7'!F54+'8'!F54+'9'!F54+'10'!F54+'11'!F54+'12'!F54+'13'!F54+'14'!F54+'15'!F54+'16'!F54+'17'!F54+'18'!F54+'19'!F54+'20'!F54+'21'!F54+'22'!F54+'23'!F54+'24'!F54+'25'!F54+'26'!F54+'27'!F54+'28'!F54+'29'!F54+'30'!F54+'31'!F54</f>
        <v>0</v>
      </c>
      <c r="G54" s="56">
        <f t="shared" si="2"/>
        <v>0</v>
      </c>
      <c r="H54" s="57">
        <f>+'1'!H54+'2'!H54+'3'!H54+'4'!H54+'5'!H54+'6'!H54+'7'!H54+'8'!H54+'9'!H54+'10'!H54+'11'!H54+'12'!H54+'13'!H54+'14'!H54+'15'!H54+'16'!H54+'17'!H54+'18'!H54+'19'!H54+'20'!H54+'21'!H54+'22'!H54+'23'!H54+'24'!H54+'25'!H54+'26'!H54+'27'!H54+'28'!H54+'29'!H54+'30'!H54+'31'!H54</f>
        <v>3</v>
      </c>
      <c r="I54" s="16">
        <v>120</v>
      </c>
      <c r="J54" s="57">
        <f>+'1'!J54+'2'!J54+'3'!J54+'4'!J54+'5'!J54+'6'!J54+'7'!J54+'8'!J54+'9'!J54+'10'!J54+'11'!J54+'12'!J54+'13'!J54+'14'!J54+'15'!J54+'16'!J54+'17'!J54+'18'!J54+'19'!J54+'20'!J54+'21'!J54+'22'!J54+'23'!J54+'24'!J54+'25'!J54+'26'!J54+'27'!J54+'28'!J54+'29'!J54+'30'!J54+'31'!J54</f>
        <v>360</v>
      </c>
      <c r="K54" s="21"/>
      <c r="M54" s="66"/>
      <c r="U54" s="5"/>
    </row>
    <row r="55" spans="1:21">
      <c r="A55" s="10">
        <v>51</v>
      </c>
      <c r="B55" s="11" t="s">
        <v>65</v>
      </c>
      <c r="C55" s="56">
        <f>+'1'!C55</f>
        <v>0</v>
      </c>
      <c r="D55" s="57">
        <f>+'1'!D55+'2'!D55+'3'!D55+'4'!D55+'5'!D55+'6'!D55+'7'!D55+'8'!D55+'9'!D55+'10'!D55+'11'!D55+'12'!D55+'13'!D55+'14'!D55+'15'!D55+'16'!D55+'17'!D55+'18'!D55+'19'!D55+'20'!D55+'21'!D55+'22'!D55+'23'!D55+'24'!D55+'25'!D55+'26'!D55+'27'!D55+'28'!D55+'29'!D55+'30'!D55+'31'!D55</f>
        <v>13</v>
      </c>
      <c r="E55" s="56">
        <f t="shared" si="1"/>
        <v>13</v>
      </c>
      <c r="F55" s="57">
        <f>+'1'!F55+'2'!F55+'3'!F55+'4'!F55+'5'!F55+'6'!F55+'7'!F55+'8'!F55+'9'!F55+'10'!F55+'11'!F55+'12'!F55+'13'!F55+'14'!F55+'15'!F55+'16'!F55+'17'!F55+'18'!F55+'19'!F55+'20'!F55+'21'!F55+'22'!F55+'23'!F55+'24'!F55+'25'!F55+'26'!F55+'27'!F55+'28'!F55+'29'!F55+'30'!F55+'31'!F55</f>
        <v>0</v>
      </c>
      <c r="G55" s="56">
        <f t="shared" si="2"/>
        <v>0</v>
      </c>
      <c r="H55" s="57">
        <f>+'1'!H55+'2'!H55+'3'!H55+'4'!H55+'5'!H55+'6'!H55+'7'!H55+'8'!H55+'9'!H55+'10'!H55+'11'!H55+'12'!H55+'13'!H55+'14'!H55+'15'!H55+'16'!H55+'17'!H55+'18'!H55+'19'!H55+'20'!H55+'21'!H55+'22'!H55+'23'!H55+'24'!H55+'25'!H55+'26'!H55+'27'!H55+'28'!H55+'29'!H55+'30'!H55+'31'!H55</f>
        <v>13</v>
      </c>
      <c r="I55" s="23">
        <v>120</v>
      </c>
      <c r="J55" s="57">
        <f>+'1'!J55+'2'!J55+'3'!J55+'4'!J55+'5'!J55+'6'!J55+'7'!J55+'8'!J55+'9'!J55+'10'!J55+'11'!J55+'12'!J55+'13'!J55+'14'!J55+'15'!J55+'16'!J55+'17'!J55+'18'!J55+'19'!J55+'20'!J55+'21'!J55+'22'!J55+'23'!J55+'24'!J55+'25'!J55+'26'!J55+'27'!J55+'28'!J55+'29'!J55+'30'!J55+'31'!J55</f>
        <v>1560</v>
      </c>
      <c r="K55" s="22"/>
      <c r="M55" s="66"/>
      <c r="U55" s="5"/>
    </row>
    <row r="56" spans="1:21">
      <c r="A56" s="10">
        <v>52</v>
      </c>
      <c r="B56" s="11" t="s">
        <v>66</v>
      </c>
      <c r="C56" s="56">
        <f>+'1'!C56</f>
        <v>2</v>
      </c>
      <c r="D56" s="57">
        <f>+'1'!D56+'2'!D56+'3'!D56+'4'!D56+'5'!D56+'6'!D56+'7'!D56+'8'!D56+'9'!D56+'10'!D56+'11'!D56+'12'!D56+'13'!D56+'14'!D56+'15'!D56+'16'!D56+'17'!D56+'18'!D56+'19'!D56+'20'!D56+'21'!D56+'22'!D56+'23'!D56+'24'!D56+'25'!D56+'26'!D56+'27'!D56+'28'!D56+'29'!D56+'30'!D56+'31'!D56</f>
        <v>0</v>
      </c>
      <c r="E56" s="56">
        <f t="shared" si="1"/>
        <v>2</v>
      </c>
      <c r="F56" s="57">
        <f>+'1'!F56+'2'!F56+'3'!F56+'4'!F56+'5'!F56+'6'!F56+'7'!F56+'8'!F56+'9'!F56+'10'!F56+'11'!F56+'12'!F56+'13'!F56+'14'!F56+'15'!F56+'16'!F56+'17'!F56+'18'!F56+'19'!F56+'20'!F56+'21'!F56+'22'!F56+'23'!F56+'24'!F56+'25'!F56+'26'!F56+'27'!F56+'28'!F56+'29'!F56+'30'!F56+'31'!F56</f>
        <v>2</v>
      </c>
      <c r="G56" s="56">
        <f t="shared" si="2"/>
        <v>0</v>
      </c>
      <c r="H56" s="57">
        <f>+'1'!H56+'2'!H56+'3'!H56+'4'!H56+'5'!H56+'6'!H56+'7'!H56+'8'!H56+'9'!H56+'10'!H56+'11'!H56+'12'!H56+'13'!H56+'14'!H56+'15'!H56+'16'!H56+'17'!H56+'18'!H56+'19'!H56+'20'!H56+'21'!H56+'22'!H56+'23'!H56+'24'!H56+'25'!H56+'26'!H56+'27'!H56+'28'!H56+'29'!H56+'30'!H56+'31'!H56</f>
        <v>0</v>
      </c>
      <c r="I56" s="23">
        <v>120</v>
      </c>
      <c r="J56" s="57">
        <f>+'1'!J56+'2'!J56+'3'!J56+'4'!J56+'5'!J56+'6'!J56+'7'!J56+'8'!J56+'9'!J56+'10'!J56+'11'!J56+'12'!J56+'13'!J56+'14'!J56+'15'!J56+'16'!J56+'17'!J56+'18'!J56+'19'!J56+'20'!J56+'21'!J56+'22'!J56+'23'!J56+'24'!J56+'25'!J56+'26'!J56+'27'!J56+'28'!J56+'29'!J56+'30'!J56+'31'!J56</f>
        <v>0</v>
      </c>
      <c r="K56" s="22"/>
      <c r="M56" s="66"/>
      <c r="U56" s="5"/>
    </row>
    <row r="57" spans="1:21">
      <c r="A57" s="10">
        <v>53</v>
      </c>
      <c r="B57" s="11" t="s">
        <v>67</v>
      </c>
      <c r="C57" s="56">
        <f>+'1'!C57</f>
        <v>0</v>
      </c>
      <c r="D57" s="57">
        <f>+'1'!D57+'2'!D57+'3'!D57+'4'!D57+'5'!D57+'6'!D57+'7'!D57+'8'!D57+'9'!D57+'10'!D57+'11'!D57+'12'!D57+'13'!D57+'14'!D57+'15'!D57+'16'!D57+'17'!D57+'18'!D57+'19'!D57+'20'!D57+'21'!D57+'22'!D57+'23'!D57+'24'!D57+'25'!D57+'26'!D57+'27'!D57+'28'!D57+'29'!D57+'30'!D57+'31'!D57</f>
        <v>9</v>
      </c>
      <c r="E57" s="56">
        <f t="shared" si="1"/>
        <v>9</v>
      </c>
      <c r="F57" s="57">
        <f>+'1'!F57+'2'!F57+'3'!F57+'4'!F57+'5'!F57+'6'!F57+'7'!F57+'8'!F57+'9'!F57+'10'!F57+'11'!F57+'12'!F57+'13'!F57+'14'!F57+'15'!F57+'16'!F57+'17'!F57+'18'!F57+'19'!F57+'20'!F57+'21'!F57+'22'!F57+'23'!F57+'24'!F57+'25'!F57+'26'!F57+'27'!F57+'28'!F57+'29'!F57+'30'!F57+'31'!F57</f>
        <v>0</v>
      </c>
      <c r="G57" s="56">
        <f t="shared" si="2"/>
        <v>6</v>
      </c>
      <c r="H57" s="57">
        <f>+'1'!H57+'2'!H57+'3'!H57+'4'!H57+'5'!H57+'6'!H57+'7'!H57+'8'!H57+'9'!H57+'10'!H57+'11'!H57+'12'!H57+'13'!H57+'14'!H57+'15'!H57+'16'!H57+'17'!H57+'18'!H57+'19'!H57+'20'!H57+'21'!H57+'22'!H57+'23'!H57+'24'!H57+'25'!H57+'26'!H57+'27'!H57+'28'!H57+'29'!H57+'30'!H57+'31'!H57</f>
        <v>3</v>
      </c>
      <c r="I57" s="23">
        <v>120</v>
      </c>
      <c r="J57" s="57">
        <f>+'1'!J57+'2'!J57+'3'!J57+'4'!J57+'5'!J57+'6'!J57+'7'!J57+'8'!J57+'9'!J57+'10'!J57+'11'!J57+'12'!J57+'13'!J57+'14'!J57+'15'!J57+'16'!J57+'17'!J57+'18'!J57+'19'!J57+'20'!J57+'21'!J57+'22'!J57+'23'!J57+'24'!J57+'25'!J57+'26'!J57+'27'!J57+'28'!J57+'29'!J57+'30'!J57+'31'!J57</f>
        <v>360</v>
      </c>
      <c r="K57" s="22"/>
      <c r="M57" s="66"/>
      <c r="U57" s="5"/>
    </row>
    <row r="58" spans="1:21">
      <c r="A58" s="10">
        <v>54</v>
      </c>
      <c r="B58" s="11" t="s">
        <v>68</v>
      </c>
      <c r="C58" s="56">
        <f>+'1'!C58</f>
        <v>1</v>
      </c>
      <c r="D58" s="57">
        <f>+'1'!D58+'2'!D58+'3'!D58+'4'!D58+'5'!D58+'6'!D58+'7'!D58+'8'!D58+'9'!D58+'10'!D58+'11'!D58+'12'!D58+'13'!D58+'14'!D58+'15'!D58+'16'!D58+'17'!D58+'18'!D58+'19'!D58+'20'!D58+'21'!D58+'22'!D58+'23'!D58+'24'!D58+'25'!D58+'26'!D58+'27'!D58+'28'!D58+'29'!D58+'30'!D58+'31'!D58</f>
        <v>0</v>
      </c>
      <c r="E58" s="56">
        <f t="shared" si="1"/>
        <v>1</v>
      </c>
      <c r="F58" s="57">
        <f>+'1'!F58+'2'!F58+'3'!F58+'4'!F58+'5'!F58+'6'!F58+'7'!F58+'8'!F58+'9'!F58+'10'!F58+'11'!F58+'12'!F58+'13'!F58+'14'!F58+'15'!F58+'16'!F58+'17'!F58+'18'!F58+'19'!F58+'20'!F58+'21'!F58+'22'!F58+'23'!F58+'24'!F58+'25'!F58+'26'!F58+'27'!F58+'28'!F58+'29'!F58+'30'!F58+'31'!F58</f>
        <v>1</v>
      </c>
      <c r="G58" s="56">
        <f t="shared" si="2"/>
        <v>0</v>
      </c>
      <c r="H58" s="57">
        <f>+'1'!H58+'2'!H58+'3'!H58+'4'!H58+'5'!H58+'6'!H58+'7'!H58+'8'!H58+'9'!H58+'10'!H58+'11'!H58+'12'!H58+'13'!H58+'14'!H58+'15'!H58+'16'!H58+'17'!H58+'18'!H58+'19'!H58+'20'!H58+'21'!H58+'22'!H58+'23'!H58+'24'!H58+'25'!H58+'26'!H58+'27'!H58+'28'!H58+'29'!H58+'30'!H58+'31'!H58</f>
        <v>0</v>
      </c>
      <c r="I58" s="23">
        <v>120</v>
      </c>
      <c r="J58" s="57">
        <f>+'1'!J58+'2'!J58+'3'!J58+'4'!J58+'5'!J58+'6'!J58+'7'!J58+'8'!J58+'9'!J58+'10'!J58+'11'!J58+'12'!J58+'13'!J58+'14'!J58+'15'!J58+'16'!J58+'17'!J58+'18'!J58+'19'!J58+'20'!J58+'21'!J58+'22'!J58+'23'!J58+'24'!J58+'25'!J58+'26'!J58+'27'!J58+'28'!J58+'29'!J58+'30'!J58+'31'!J58</f>
        <v>0</v>
      </c>
      <c r="K58" s="22"/>
      <c r="M58" s="66"/>
      <c r="U58" s="5"/>
    </row>
    <row r="59" spans="1:21">
      <c r="A59" s="10">
        <v>55</v>
      </c>
      <c r="B59" s="11" t="s">
        <v>69</v>
      </c>
      <c r="C59" s="56">
        <f>+'1'!C59</f>
        <v>0</v>
      </c>
      <c r="D59" s="57">
        <f>+'1'!D59+'2'!D59+'3'!D59+'4'!D59+'5'!D59+'6'!D59+'7'!D59+'8'!D59+'9'!D59+'10'!D59+'11'!D59+'12'!D59+'13'!D59+'14'!D59+'15'!D59+'16'!D59+'17'!D59+'18'!D59+'19'!D59+'20'!D59+'21'!D59+'22'!D59+'23'!D59+'24'!D59+'25'!D59+'26'!D59+'27'!D59+'28'!D59+'29'!D59+'30'!D59+'31'!D59</f>
        <v>0</v>
      </c>
      <c r="E59" s="56">
        <f t="shared" si="1"/>
        <v>0</v>
      </c>
      <c r="F59" s="57">
        <f>+'1'!F59+'2'!F59+'3'!F59+'4'!F59+'5'!F59+'6'!F59+'7'!F59+'8'!F59+'9'!F59+'10'!F59+'11'!F59+'12'!F59+'13'!F59+'14'!F59+'15'!F59+'16'!F59+'17'!F59+'18'!F59+'19'!F59+'20'!F59+'21'!F59+'22'!F59+'23'!F59+'24'!F59+'25'!F59+'26'!F59+'27'!F59+'28'!F59+'29'!F59+'30'!F59+'31'!F59</f>
        <v>0</v>
      </c>
      <c r="G59" s="56">
        <f t="shared" si="2"/>
        <v>0</v>
      </c>
      <c r="H59" s="57">
        <f>+'1'!H59+'2'!H59+'3'!H59+'4'!H59+'5'!H59+'6'!H59+'7'!H59+'8'!H59+'9'!H59+'10'!H59+'11'!H59+'12'!H59+'13'!H59+'14'!H59+'15'!H59+'16'!H59+'17'!H59+'18'!H59+'19'!H59+'20'!H59+'21'!H59+'22'!H59+'23'!H59+'24'!H59+'25'!H59+'26'!H59+'27'!H59+'28'!H59+'29'!H59+'30'!H59+'31'!H59</f>
        <v>0</v>
      </c>
      <c r="I59" s="16">
        <v>70</v>
      </c>
      <c r="J59" s="57">
        <f>+'1'!J59+'2'!J59+'3'!J59+'4'!J59+'5'!J59+'6'!J59+'7'!J59+'8'!J59+'9'!J59+'10'!J59+'11'!J59+'12'!J59+'13'!J59+'14'!J59+'15'!J59+'16'!J59+'17'!J59+'18'!J59+'19'!J59+'20'!J59+'21'!J59+'22'!J59+'23'!J59+'24'!J59+'25'!J59+'26'!J59+'27'!J59+'28'!J59+'29'!J59+'30'!J59+'31'!J59</f>
        <v>0</v>
      </c>
      <c r="K59" s="20"/>
      <c r="M59" s="66"/>
      <c r="U59" s="5"/>
    </row>
    <row r="60" spans="1:21">
      <c r="A60" s="10">
        <v>56</v>
      </c>
      <c r="B60" s="11" t="s">
        <v>70</v>
      </c>
      <c r="C60" s="56">
        <f>+'1'!C60</f>
        <v>0</v>
      </c>
      <c r="D60" s="57">
        <f>+'1'!D60+'2'!D60+'3'!D60+'4'!D60+'5'!D60+'6'!D60+'7'!D60+'8'!D60+'9'!D60+'10'!D60+'11'!D60+'12'!D60+'13'!D60+'14'!D60+'15'!D60+'16'!D60+'17'!D60+'18'!D60+'19'!D60+'20'!D60+'21'!D60+'22'!D60+'23'!D60+'24'!D60+'25'!D60+'26'!D60+'27'!D60+'28'!D60+'29'!D60+'30'!D60+'31'!D60</f>
        <v>0</v>
      </c>
      <c r="E60" s="56">
        <f t="shared" si="1"/>
        <v>0</v>
      </c>
      <c r="F60" s="57">
        <f>+'1'!F60+'2'!F60+'3'!F60+'4'!F60+'5'!F60+'6'!F60+'7'!F60+'8'!F60+'9'!F60+'10'!F60+'11'!F60+'12'!F60+'13'!F60+'14'!F60+'15'!F60+'16'!F60+'17'!F60+'18'!F60+'19'!F60+'20'!F60+'21'!F60+'22'!F60+'23'!F60+'24'!F60+'25'!F60+'26'!F60+'27'!F60+'28'!F60+'29'!F60+'30'!F60+'31'!F60</f>
        <v>0</v>
      </c>
      <c r="G60" s="56">
        <f t="shared" si="2"/>
        <v>0</v>
      </c>
      <c r="H60" s="57">
        <f>+'1'!H60+'2'!H60+'3'!H60+'4'!H60+'5'!H60+'6'!H60+'7'!H60+'8'!H60+'9'!H60+'10'!H60+'11'!H60+'12'!H60+'13'!H60+'14'!H60+'15'!H60+'16'!H60+'17'!H60+'18'!H60+'19'!H60+'20'!H60+'21'!H60+'22'!H60+'23'!H60+'24'!H60+'25'!H60+'26'!H60+'27'!H60+'28'!H60+'29'!H60+'30'!H60+'31'!H60</f>
        <v>0</v>
      </c>
      <c r="I60" s="23">
        <v>80</v>
      </c>
      <c r="J60" s="57">
        <f>+'1'!J60+'2'!J60+'3'!J60+'4'!J60+'5'!J60+'6'!J60+'7'!J60+'8'!J60+'9'!J60+'10'!J60+'11'!J60+'12'!J60+'13'!J60+'14'!J60+'15'!J60+'16'!J60+'17'!J60+'18'!J60+'19'!J60+'20'!J60+'21'!J60+'22'!J60+'23'!J60+'24'!J60+'25'!J60+'26'!J60+'27'!J60+'28'!J60+'29'!J60+'30'!J60+'31'!J60</f>
        <v>0</v>
      </c>
      <c r="K60" s="20"/>
      <c r="M60" s="66"/>
      <c r="U60" s="5"/>
    </row>
    <row r="61" spans="1:21">
      <c r="A61" s="10">
        <v>57</v>
      </c>
      <c r="B61" s="11" t="s">
        <v>71</v>
      </c>
      <c r="C61" s="56">
        <f>+'1'!C61</f>
        <v>6</v>
      </c>
      <c r="D61" s="57">
        <f>+'1'!D61+'2'!D61+'3'!D61+'4'!D61+'5'!D61+'6'!D61+'7'!D61+'8'!D61+'9'!D61+'10'!D61+'11'!D61+'12'!D61+'13'!D61+'14'!D61+'15'!D61+'16'!D61+'17'!D61+'18'!D61+'19'!D61+'20'!D61+'21'!D61+'22'!D61+'23'!D61+'24'!D61+'25'!D61+'26'!D61+'27'!D61+'28'!D61+'29'!D61+'30'!D61+'31'!D61</f>
        <v>17</v>
      </c>
      <c r="E61" s="56">
        <f t="shared" si="1"/>
        <v>23</v>
      </c>
      <c r="F61" s="57">
        <f>+'1'!F61+'2'!F61+'3'!F61+'4'!F61+'5'!F61+'6'!F61+'7'!F61+'8'!F61+'9'!F61+'10'!F61+'11'!F61+'12'!F61+'13'!F61+'14'!F61+'15'!F61+'16'!F61+'17'!F61+'18'!F61+'19'!F61+'20'!F61+'21'!F61+'22'!F61+'23'!F61+'24'!F61+'25'!F61+'26'!F61+'27'!F61+'28'!F61+'29'!F61+'30'!F61+'31'!F61</f>
        <v>0</v>
      </c>
      <c r="G61" s="56">
        <f t="shared" si="2"/>
        <v>4</v>
      </c>
      <c r="H61" s="57">
        <f>+'1'!H61+'2'!H61+'3'!H61+'4'!H61+'5'!H61+'6'!H61+'7'!H61+'8'!H61+'9'!H61+'10'!H61+'11'!H61+'12'!H61+'13'!H61+'14'!H61+'15'!H61+'16'!H61+'17'!H61+'18'!H61+'19'!H61+'20'!H61+'21'!H61+'22'!H61+'23'!H61+'24'!H61+'25'!H61+'26'!H61+'27'!H61+'28'!H61+'29'!H61+'30'!H61+'31'!H61</f>
        <v>19</v>
      </c>
      <c r="I61" s="16">
        <v>50</v>
      </c>
      <c r="J61" s="57">
        <f>+'1'!J61+'2'!J61+'3'!J61+'4'!J61+'5'!J61+'6'!J61+'7'!J61+'8'!J61+'9'!J61+'10'!J61+'11'!J61+'12'!J61+'13'!J61+'14'!J61+'15'!J61+'16'!J61+'17'!J61+'18'!J61+'19'!J61+'20'!J61+'21'!J61+'22'!J61+'23'!J61+'24'!J61+'25'!J61+'26'!J61+'27'!J61+'28'!J61+'29'!J61+'30'!J61+'31'!J61</f>
        <v>950</v>
      </c>
      <c r="K61" s="20"/>
      <c r="M61" s="66"/>
      <c r="U61" s="5"/>
    </row>
    <row r="62" spans="1:21">
      <c r="A62" s="10">
        <v>58</v>
      </c>
      <c r="B62" s="20" t="s">
        <v>72</v>
      </c>
      <c r="C62" s="56">
        <f>+'1'!C62</f>
        <v>1</v>
      </c>
      <c r="D62" s="57">
        <f>+'1'!D62+'2'!D62+'3'!D62+'4'!D62+'5'!D62+'6'!D62+'7'!D62+'8'!D62+'9'!D62+'10'!D62+'11'!D62+'12'!D62+'13'!D62+'14'!D62+'15'!D62+'16'!D62+'17'!D62+'18'!D62+'19'!D62+'20'!D62+'21'!D62+'22'!D62+'23'!D62+'24'!D62+'25'!D62+'26'!D62+'27'!D62+'28'!D62+'29'!D62+'30'!D62+'31'!D62</f>
        <v>17</v>
      </c>
      <c r="E62" s="56">
        <f t="shared" si="1"/>
        <v>18</v>
      </c>
      <c r="F62" s="57">
        <f>+'1'!F62+'2'!F62+'3'!F62+'4'!F62+'5'!F62+'6'!F62+'7'!F62+'8'!F62+'9'!F62+'10'!F62+'11'!F62+'12'!F62+'13'!F62+'14'!F62+'15'!F62+'16'!F62+'17'!F62+'18'!F62+'19'!F62+'20'!F62+'21'!F62+'22'!F62+'23'!F62+'24'!F62+'25'!F62+'26'!F62+'27'!F62+'28'!F62+'29'!F62+'30'!F62+'31'!F62</f>
        <v>0</v>
      </c>
      <c r="G62" s="56">
        <f t="shared" si="2"/>
        <v>6</v>
      </c>
      <c r="H62" s="57">
        <f>+'1'!H62+'2'!H62+'3'!H62+'4'!H62+'5'!H62+'6'!H62+'7'!H62+'8'!H62+'9'!H62+'10'!H62+'11'!H62+'12'!H62+'13'!H62+'14'!H62+'15'!H62+'16'!H62+'17'!H62+'18'!H62+'19'!H62+'20'!H62+'21'!H62+'22'!H62+'23'!H62+'24'!H62+'25'!H62+'26'!H62+'27'!H62+'28'!H62+'29'!H62+'30'!H62+'31'!H62</f>
        <v>12</v>
      </c>
      <c r="I62" s="22">
        <v>50</v>
      </c>
      <c r="J62" s="57">
        <f>+'1'!J62+'2'!J62+'3'!J62+'4'!J62+'5'!J62+'6'!J62+'7'!J62+'8'!J62+'9'!J62+'10'!J62+'11'!J62+'12'!J62+'13'!J62+'14'!J62+'15'!J62+'16'!J62+'17'!J62+'18'!J62+'19'!J62+'20'!J62+'21'!J62+'22'!J62+'23'!J62+'24'!J62+'25'!J62+'26'!J62+'27'!J62+'28'!J62+'29'!J62+'30'!J62+'31'!J62</f>
        <v>600</v>
      </c>
      <c r="K62" s="20"/>
      <c r="M62" s="66"/>
      <c r="U62" s="5"/>
    </row>
    <row r="63" spans="1:21">
      <c r="A63" s="10">
        <v>59</v>
      </c>
      <c r="B63" s="20" t="s">
        <v>73</v>
      </c>
      <c r="C63" s="56">
        <f>+'1'!C63</f>
        <v>6</v>
      </c>
      <c r="D63" s="57">
        <f>+'1'!D63+'2'!D63+'3'!D63+'4'!D63+'5'!D63+'6'!D63+'7'!D63+'8'!D63+'9'!D63+'10'!D63+'11'!D63+'12'!D63+'13'!D63+'14'!D63+'15'!D63+'16'!D63+'17'!D63+'18'!D63+'19'!D63+'20'!D63+'21'!D63+'22'!D63+'23'!D63+'24'!D63+'25'!D63+'26'!D63+'27'!D63+'28'!D63+'29'!D63+'30'!D63+'31'!D63</f>
        <v>17</v>
      </c>
      <c r="E63" s="56">
        <f t="shared" si="1"/>
        <v>23</v>
      </c>
      <c r="F63" s="57">
        <f>+'1'!F63+'2'!F63+'3'!F63+'4'!F63+'5'!F63+'6'!F63+'7'!F63+'8'!F63+'9'!F63+'10'!F63+'11'!F63+'12'!F63+'13'!F63+'14'!F63+'15'!F63+'16'!F63+'17'!F63+'18'!F63+'19'!F63+'20'!F63+'21'!F63+'22'!F63+'23'!F63+'24'!F63+'25'!F63+'26'!F63+'27'!F63+'28'!F63+'29'!F63+'30'!F63+'31'!F63</f>
        <v>0</v>
      </c>
      <c r="G63" s="56">
        <f t="shared" si="2"/>
        <v>7</v>
      </c>
      <c r="H63" s="57">
        <f>+'1'!H63+'2'!H63+'3'!H63+'4'!H63+'5'!H63+'6'!H63+'7'!H63+'8'!H63+'9'!H63+'10'!H63+'11'!H63+'12'!H63+'13'!H63+'14'!H63+'15'!H63+'16'!H63+'17'!H63+'18'!H63+'19'!H63+'20'!H63+'21'!H63+'22'!H63+'23'!H63+'24'!H63+'25'!H63+'26'!H63+'27'!H63+'28'!H63+'29'!H63+'30'!H63+'31'!H63</f>
        <v>16</v>
      </c>
      <c r="I63" s="22">
        <v>50</v>
      </c>
      <c r="J63" s="57">
        <f>+'1'!J63+'2'!J63+'3'!J63+'4'!J63+'5'!J63+'6'!J63+'7'!J63+'8'!J63+'9'!J63+'10'!J63+'11'!J63+'12'!J63+'13'!J63+'14'!J63+'15'!J63+'16'!J63+'17'!J63+'18'!J63+'19'!J63+'20'!J63+'21'!J63+'22'!J63+'23'!J63+'24'!J63+'25'!J63+'26'!J63+'27'!J63+'28'!J63+'29'!J63+'30'!J63+'31'!J63</f>
        <v>800</v>
      </c>
      <c r="K63" s="20"/>
      <c r="M63" s="66"/>
      <c r="U63" s="5"/>
    </row>
    <row r="64" spans="1:21">
      <c r="A64" s="10">
        <v>60</v>
      </c>
      <c r="B64" s="11" t="s">
        <v>74</v>
      </c>
      <c r="C64" s="56">
        <f>+'1'!C64</f>
        <v>0</v>
      </c>
      <c r="D64" s="57">
        <f>+'1'!D64+'2'!D64+'3'!D64+'4'!D64+'5'!D64+'6'!D64+'7'!D64+'8'!D64+'9'!D64+'10'!D64+'11'!D64+'12'!D64+'13'!D64+'14'!D64+'15'!D64+'16'!D64+'17'!D64+'18'!D64+'19'!D64+'20'!D64+'21'!D64+'22'!D64+'23'!D64+'24'!D64+'25'!D64+'26'!D64+'27'!D64+'28'!D64+'29'!D64+'30'!D64+'31'!D64</f>
        <v>0</v>
      </c>
      <c r="E64" s="56">
        <f t="shared" si="1"/>
        <v>0</v>
      </c>
      <c r="F64" s="57">
        <f>+'1'!F64+'2'!F64+'3'!F64+'4'!F64+'5'!F64+'6'!F64+'7'!F64+'8'!F64+'9'!F64+'10'!F64+'11'!F64+'12'!F64+'13'!F64+'14'!F64+'15'!F64+'16'!F64+'17'!F64+'18'!F64+'19'!F64+'20'!F64+'21'!F64+'22'!F64+'23'!F64+'24'!F64+'25'!F64+'26'!F64+'27'!F64+'28'!F64+'29'!F64+'30'!F64+'31'!F64</f>
        <v>0</v>
      </c>
      <c r="G64" s="56">
        <f t="shared" si="2"/>
        <v>0</v>
      </c>
      <c r="H64" s="57">
        <f>+'1'!H64+'2'!H64+'3'!H64+'4'!H64+'5'!H64+'6'!H64+'7'!H64+'8'!H64+'9'!H64+'10'!H64+'11'!H64+'12'!H64+'13'!H64+'14'!H64+'15'!H64+'16'!H64+'17'!H64+'18'!H64+'19'!H64+'20'!H64+'21'!H64+'22'!H64+'23'!H64+'24'!H64+'25'!H64+'26'!H64+'27'!H64+'28'!H64+'29'!H64+'30'!H64+'31'!H64</f>
        <v>0</v>
      </c>
      <c r="I64" s="23">
        <v>30</v>
      </c>
      <c r="J64" s="57">
        <f>+'1'!J64+'2'!J64+'3'!J64+'4'!J64+'5'!J64+'6'!J64+'7'!J64+'8'!J64+'9'!J64+'10'!J64+'11'!J64+'12'!J64+'13'!J64+'14'!J64+'15'!J64+'16'!J64+'17'!J64+'18'!J64+'19'!J64+'20'!J64+'21'!J64+'22'!J64+'23'!J64+'24'!J64+'25'!J64+'26'!J64+'27'!J64+'28'!J64+'29'!J64+'30'!J64+'31'!J64</f>
        <v>0</v>
      </c>
      <c r="K64" s="20"/>
      <c r="M64" s="66"/>
      <c r="U64" s="5"/>
    </row>
    <row r="65" spans="1:21">
      <c r="A65" s="10">
        <v>61</v>
      </c>
      <c r="B65" s="11" t="s">
        <v>75</v>
      </c>
      <c r="C65" s="56">
        <f>+'1'!C65</f>
        <v>0</v>
      </c>
      <c r="D65" s="57">
        <f>+'1'!D65+'2'!D65+'3'!D65+'4'!D65+'5'!D65+'6'!D65+'7'!D65+'8'!D65+'9'!D65+'10'!D65+'11'!D65+'12'!D65+'13'!D65+'14'!D65+'15'!D65+'16'!D65+'17'!D65+'18'!D65+'19'!D65+'20'!D65+'21'!D65+'22'!D65+'23'!D65+'24'!D65+'25'!D65+'26'!D65+'27'!D65+'28'!D65+'29'!D65+'30'!D65+'31'!D65</f>
        <v>0</v>
      </c>
      <c r="E65" s="56">
        <f t="shared" si="1"/>
        <v>0</v>
      </c>
      <c r="F65" s="57">
        <f>+'1'!F65+'2'!F65+'3'!F65+'4'!F65+'5'!F65+'6'!F65+'7'!F65+'8'!F65+'9'!F65+'10'!F65+'11'!F65+'12'!F65+'13'!F65+'14'!F65+'15'!F65+'16'!F65+'17'!F65+'18'!F65+'19'!F65+'20'!F65+'21'!F65+'22'!F65+'23'!F65+'24'!F65+'25'!F65+'26'!F65+'27'!F65+'28'!F65+'29'!F65+'30'!F65+'31'!F65</f>
        <v>0</v>
      </c>
      <c r="G65" s="56">
        <f t="shared" si="2"/>
        <v>0</v>
      </c>
      <c r="H65" s="57">
        <f>+'1'!H65+'2'!H65+'3'!H65+'4'!H65+'5'!H65+'6'!H65+'7'!H65+'8'!H65+'9'!H65+'10'!H65+'11'!H65+'12'!H65+'13'!H65+'14'!H65+'15'!H65+'16'!H65+'17'!H65+'18'!H65+'19'!H65+'20'!H65+'21'!H65+'22'!H65+'23'!H65+'24'!H65+'25'!H65+'26'!H65+'27'!H65+'28'!H65+'29'!H65+'30'!H65+'31'!H65</f>
        <v>0</v>
      </c>
      <c r="I65" s="23">
        <v>30</v>
      </c>
      <c r="J65" s="57">
        <f>+'1'!J65+'2'!J65+'3'!J65+'4'!J65+'5'!J65+'6'!J65+'7'!J65+'8'!J65+'9'!J65+'10'!J65+'11'!J65+'12'!J65+'13'!J65+'14'!J65+'15'!J65+'16'!J65+'17'!J65+'18'!J65+'19'!J65+'20'!J65+'21'!J65+'22'!J65+'23'!J65+'24'!J65+'25'!J65+'26'!J65+'27'!J65+'28'!J65+'29'!J65+'30'!J65+'31'!J65</f>
        <v>0</v>
      </c>
      <c r="K65" s="20"/>
      <c r="M65" s="66"/>
      <c r="U65" s="5"/>
    </row>
    <row r="66" spans="1:21">
      <c r="A66" s="10">
        <v>62</v>
      </c>
      <c r="B66" s="11" t="s">
        <v>76</v>
      </c>
      <c r="C66" s="56">
        <f>+'1'!C66</f>
        <v>6</v>
      </c>
      <c r="D66" s="57">
        <f>+'1'!D66+'2'!D66+'3'!D66+'4'!D66+'5'!D66+'6'!D66+'7'!D66+'8'!D66+'9'!D66+'10'!D66+'11'!D66+'12'!D66+'13'!D66+'14'!D66+'15'!D66+'16'!D66+'17'!D66+'18'!D66+'19'!D66+'20'!D66+'21'!D66+'22'!D66+'23'!D66+'24'!D66+'25'!D66+'26'!D66+'27'!D66+'28'!D66+'29'!D66+'30'!D66+'31'!D66</f>
        <v>40</v>
      </c>
      <c r="E66" s="56">
        <f t="shared" si="1"/>
        <v>46</v>
      </c>
      <c r="F66" s="57">
        <f>+'1'!F66+'2'!F66+'3'!F66+'4'!F66+'5'!F66+'6'!F66+'7'!F66+'8'!F66+'9'!F66+'10'!F66+'11'!F66+'12'!F66+'13'!F66+'14'!F66+'15'!F66+'16'!F66+'17'!F66+'18'!F66+'19'!F66+'20'!F66+'21'!F66+'22'!F66+'23'!F66+'24'!F66+'25'!F66+'26'!F66+'27'!F66+'28'!F66+'29'!F66+'30'!F66+'31'!F66</f>
        <v>0</v>
      </c>
      <c r="G66" s="56">
        <f t="shared" si="2"/>
        <v>18</v>
      </c>
      <c r="H66" s="57">
        <f>+'1'!H66+'2'!H66+'3'!H66+'4'!H66+'5'!H66+'6'!H66+'7'!H66+'8'!H66+'9'!H66+'10'!H66+'11'!H66+'12'!H66+'13'!H66+'14'!H66+'15'!H66+'16'!H66+'17'!H66+'18'!H66+'19'!H66+'20'!H66+'21'!H66+'22'!H66+'23'!H66+'24'!H66+'25'!H66+'26'!H66+'27'!H66+'28'!H66+'29'!H66+'30'!H66+'31'!H66</f>
        <v>28</v>
      </c>
      <c r="I66" s="16">
        <v>50</v>
      </c>
      <c r="J66" s="57">
        <f>+'1'!J66+'2'!J66+'3'!J66+'4'!J66+'5'!J66+'6'!J66+'7'!J66+'8'!J66+'9'!J66+'10'!J66+'11'!J66+'12'!J66+'13'!J66+'14'!J66+'15'!J66+'16'!J66+'17'!J66+'18'!J66+'19'!J66+'20'!J66+'21'!J66+'22'!J66+'23'!J66+'24'!J66+'25'!J66+'26'!J66+'27'!J66+'28'!J66+'29'!J66+'30'!J66+'31'!J66</f>
        <v>1400</v>
      </c>
      <c r="K66" s="20"/>
      <c r="M66" s="66"/>
      <c r="U66" s="5"/>
    </row>
    <row r="67" spans="1:21">
      <c r="A67" s="10">
        <v>63</v>
      </c>
      <c r="B67" s="11" t="s">
        <v>77</v>
      </c>
      <c r="C67" s="56">
        <f>+'1'!C67</f>
        <v>6</v>
      </c>
      <c r="D67" s="57">
        <f>+'1'!D67+'2'!D67+'3'!D67+'4'!D67+'5'!D67+'6'!D67+'7'!D67+'8'!D67+'9'!D67+'10'!D67+'11'!D67+'12'!D67+'13'!D67+'14'!D67+'15'!D67+'16'!D67+'17'!D67+'18'!D67+'19'!D67+'20'!D67+'21'!D67+'22'!D67+'23'!D67+'24'!D67+'25'!D67+'26'!D67+'27'!D67+'28'!D67+'29'!D67+'30'!D67+'31'!D67</f>
        <v>25</v>
      </c>
      <c r="E67" s="56">
        <f t="shared" si="1"/>
        <v>31</v>
      </c>
      <c r="F67" s="57">
        <f>+'1'!F67+'2'!F67+'3'!F67+'4'!F67+'5'!F67+'6'!F67+'7'!F67+'8'!F67+'9'!F67+'10'!F67+'11'!F67+'12'!F67+'13'!F67+'14'!F67+'15'!F67+'16'!F67+'17'!F67+'18'!F67+'19'!F67+'20'!F67+'21'!F67+'22'!F67+'23'!F67+'24'!F67+'25'!F67+'26'!F67+'27'!F67+'28'!F67+'29'!F67+'30'!F67+'31'!F67</f>
        <v>1</v>
      </c>
      <c r="G67" s="56">
        <f t="shared" si="2"/>
        <v>-1</v>
      </c>
      <c r="H67" s="57">
        <f>+'1'!H67+'2'!H67+'3'!H67+'4'!H67+'5'!H67+'6'!H67+'7'!H67+'8'!H67+'9'!H67+'10'!H67+'11'!H67+'12'!H67+'13'!H67+'14'!H67+'15'!H67+'16'!H67+'17'!H67+'18'!H67+'19'!H67+'20'!H67+'21'!H67+'22'!H67+'23'!H67+'24'!H67+'25'!H67+'26'!H67+'27'!H67+'28'!H67+'29'!H67+'30'!H67+'31'!H67</f>
        <v>31</v>
      </c>
      <c r="I67" s="16">
        <v>50</v>
      </c>
      <c r="J67" s="57">
        <f>+'1'!J67+'2'!J67+'3'!J67+'4'!J67+'5'!J67+'6'!J67+'7'!J67+'8'!J67+'9'!J67+'10'!J67+'11'!J67+'12'!J67+'13'!J67+'14'!J67+'15'!J67+'16'!J67+'17'!J67+'18'!J67+'19'!J67+'20'!J67+'21'!J67+'22'!J67+'23'!J67+'24'!J67+'25'!J67+'26'!J67+'27'!J67+'28'!J67+'29'!J67+'30'!J67+'31'!J67</f>
        <v>1550</v>
      </c>
      <c r="K67" s="20"/>
      <c r="M67" s="66"/>
      <c r="U67" s="5"/>
    </row>
    <row r="68" spans="1:21">
      <c r="A68" s="10">
        <v>64</v>
      </c>
      <c r="B68" s="20" t="s">
        <v>78</v>
      </c>
      <c r="C68" s="56">
        <f>+'1'!C68</f>
        <v>0</v>
      </c>
      <c r="D68" s="57">
        <f>+'1'!D68+'2'!D68+'3'!D68+'4'!D68+'5'!D68+'6'!D68+'7'!D68+'8'!D68+'9'!D68+'10'!D68+'11'!D68+'12'!D68+'13'!D68+'14'!D68+'15'!D68+'16'!D68+'17'!D68+'18'!D68+'19'!D68+'20'!D68+'21'!D68+'22'!D68+'23'!D68+'24'!D68+'25'!D68+'26'!D68+'27'!D68+'28'!D68+'29'!D68+'30'!D68+'31'!D68</f>
        <v>0</v>
      </c>
      <c r="E68" s="56">
        <f t="shared" si="1"/>
        <v>0</v>
      </c>
      <c r="F68" s="57">
        <f>+'1'!F68+'2'!F68+'3'!F68+'4'!F68+'5'!F68+'6'!F68+'7'!F68+'8'!F68+'9'!F68+'10'!F68+'11'!F68+'12'!F68+'13'!F68+'14'!F68+'15'!F68+'16'!F68+'17'!F68+'18'!F68+'19'!F68+'20'!F68+'21'!F68+'22'!F68+'23'!F68+'24'!F68+'25'!F68+'26'!F68+'27'!F68+'28'!F68+'29'!F68+'30'!F68+'31'!F68</f>
        <v>0</v>
      </c>
      <c r="G68" s="56">
        <f t="shared" si="2"/>
        <v>0</v>
      </c>
      <c r="H68" s="57">
        <f>+'1'!H68+'2'!H68+'3'!H68+'4'!H68+'5'!H68+'6'!H68+'7'!H68+'8'!H68+'9'!H68+'10'!H68+'11'!H68+'12'!H68+'13'!H68+'14'!H68+'15'!H68+'16'!H68+'17'!H68+'18'!H68+'19'!H68+'20'!H68+'21'!H68+'22'!H68+'23'!H68+'24'!H68+'25'!H68+'26'!H68+'27'!H68+'28'!H68+'29'!H68+'30'!H68+'31'!H68</f>
        <v>0</v>
      </c>
      <c r="I68" s="22">
        <v>35</v>
      </c>
      <c r="J68" s="57">
        <f>+'1'!J68+'2'!J68+'3'!J68+'4'!J68+'5'!J68+'6'!J68+'7'!J68+'8'!J68+'9'!J68+'10'!J68+'11'!J68+'12'!J68+'13'!J68+'14'!J68+'15'!J68+'16'!J68+'17'!J68+'18'!J68+'19'!J68+'20'!J68+'21'!J68+'22'!J68+'23'!J68+'24'!J68+'25'!J68+'26'!J68+'27'!J68+'28'!J68+'29'!J68+'30'!J68+'31'!J68</f>
        <v>0</v>
      </c>
      <c r="K68" s="20"/>
      <c r="M68" s="66"/>
      <c r="U68" s="5"/>
    </row>
    <row r="69" spans="1:21">
      <c r="A69" s="10">
        <v>65</v>
      </c>
      <c r="B69" s="20" t="s">
        <v>79</v>
      </c>
      <c r="C69" s="56">
        <f>+'1'!C69</f>
        <v>0</v>
      </c>
      <c r="D69" s="57">
        <f>+'1'!D69+'2'!D69+'3'!D69+'4'!D69+'5'!D69+'6'!D69+'7'!D69+'8'!D69+'9'!D69+'10'!D69+'11'!D69+'12'!D69+'13'!D69+'14'!D69+'15'!D69+'16'!D69+'17'!D69+'18'!D69+'19'!D69+'20'!D69+'21'!D69+'22'!D69+'23'!D69+'24'!D69+'25'!D69+'26'!D69+'27'!D69+'28'!D69+'29'!D69+'30'!D69+'31'!D69</f>
        <v>0</v>
      </c>
      <c r="E69" s="56">
        <f t="shared" si="1"/>
        <v>0</v>
      </c>
      <c r="F69" s="57">
        <f>+'1'!F69+'2'!F69+'3'!F69+'4'!F69+'5'!F69+'6'!F69+'7'!F69+'8'!F69+'9'!F69+'10'!F69+'11'!F69+'12'!F69+'13'!F69+'14'!F69+'15'!F69+'16'!F69+'17'!F69+'18'!F69+'19'!F69+'20'!F69+'21'!F69+'22'!F69+'23'!F69+'24'!F69+'25'!F69+'26'!F69+'27'!F69+'28'!F69+'29'!F69+'30'!F69+'31'!F69</f>
        <v>0</v>
      </c>
      <c r="G69" s="56">
        <f t="shared" si="2"/>
        <v>0</v>
      </c>
      <c r="H69" s="57">
        <f>+'1'!H69+'2'!H69+'3'!H69+'4'!H69+'5'!H69+'6'!H69+'7'!H69+'8'!H69+'9'!H69+'10'!H69+'11'!H69+'12'!H69+'13'!H69+'14'!H69+'15'!H69+'16'!H69+'17'!H69+'18'!H69+'19'!H69+'20'!H69+'21'!H69+'22'!H69+'23'!H69+'24'!H69+'25'!H69+'26'!H69+'27'!H69+'28'!H69+'29'!H69+'30'!H69+'31'!H69</f>
        <v>0</v>
      </c>
      <c r="I69" s="22">
        <v>25</v>
      </c>
      <c r="J69" s="57">
        <f>+'1'!J69+'2'!J69+'3'!J69+'4'!J69+'5'!J69+'6'!J69+'7'!J69+'8'!J69+'9'!J69+'10'!J69+'11'!J69+'12'!J69+'13'!J69+'14'!J69+'15'!J69+'16'!J69+'17'!J69+'18'!J69+'19'!J69+'20'!J69+'21'!J69+'22'!J69+'23'!J69+'24'!J69+'25'!J69+'26'!J69+'27'!J69+'28'!J69+'29'!J69+'30'!J69+'31'!J69</f>
        <v>0</v>
      </c>
      <c r="K69" s="20"/>
      <c r="M69" s="66"/>
      <c r="U69" s="5"/>
    </row>
    <row r="70" spans="1:21">
      <c r="A70" s="10">
        <v>66</v>
      </c>
      <c r="B70" s="20" t="s">
        <v>80</v>
      </c>
      <c r="C70" s="56">
        <f>+'1'!C70</f>
        <v>6</v>
      </c>
      <c r="D70" s="57">
        <f>+'1'!D70+'2'!D70+'3'!D70+'4'!D70+'5'!D70+'6'!D70+'7'!D70+'8'!D70+'9'!D70+'10'!D70+'11'!D70+'12'!D70+'13'!D70+'14'!D70+'15'!D70+'16'!D70+'17'!D70+'18'!D70+'19'!D70+'20'!D70+'21'!D70+'22'!D70+'23'!D70+'24'!D70+'25'!D70+'26'!D70+'27'!D70+'28'!D70+'29'!D70+'30'!D70+'31'!D70</f>
        <v>20</v>
      </c>
      <c r="E70" s="56">
        <f t="shared" ref="E70:E133" si="5">+C70+D70</f>
        <v>26</v>
      </c>
      <c r="F70" s="57">
        <f>+'1'!F70+'2'!F70+'3'!F70+'4'!F70+'5'!F70+'6'!F70+'7'!F70+'8'!F70+'9'!F70+'10'!F70+'11'!F70+'12'!F70+'13'!F70+'14'!F70+'15'!F70+'16'!F70+'17'!F70+'18'!F70+'19'!F70+'20'!F70+'21'!F70+'22'!F70+'23'!F70+'24'!F70+'25'!F70+'26'!F70+'27'!F70+'28'!F70+'29'!F70+'30'!F70+'31'!F70</f>
        <v>0</v>
      </c>
      <c r="G70" s="56">
        <f t="shared" ref="G70:G133" si="6">E70-F70-H70</f>
        <v>4</v>
      </c>
      <c r="H70" s="57">
        <f>+'1'!H70+'2'!H70+'3'!H70+'4'!H70+'5'!H70+'6'!H70+'7'!H70+'8'!H70+'9'!H70+'10'!H70+'11'!H70+'12'!H70+'13'!H70+'14'!H70+'15'!H70+'16'!H70+'17'!H70+'18'!H70+'19'!H70+'20'!H70+'21'!H70+'22'!H70+'23'!H70+'24'!H70+'25'!H70+'26'!H70+'27'!H70+'28'!H70+'29'!H70+'30'!H70+'31'!H70</f>
        <v>22</v>
      </c>
      <c r="I70" s="22">
        <v>50</v>
      </c>
      <c r="J70" s="57">
        <f>+'1'!J70+'2'!J70+'3'!J70+'4'!J70+'5'!J70+'6'!J70+'7'!J70+'8'!J70+'9'!J70+'10'!J70+'11'!J70+'12'!J70+'13'!J70+'14'!J70+'15'!J70+'16'!J70+'17'!J70+'18'!J70+'19'!J70+'20'!J70+'21'!J70+'22'!J70+'23'!J70+'24'!J70+'25'!J70+'26'!J70+'27'!J70+'28'!J70+'29'!J70+'30'!J70+'31'!J70</f>
        <v>1100</v>
      </c>
      <c r="K70" s="20"/>
      <c r="M70" s="66"/>
      <c r="U70" s="5"/>
    </row>
    <row r="71" spans="1:21">
      <c r="A71" s="10">
        <v>67</v>
      </c>
      <c r="B71" s="20" t="s">
        <v>81</v>
      </c>
      <c r="C71" s="56">
        <f>+'1'!C71</f>
        <v>3</v>
      </c>
      <c r="D71" s="57">
        <f>+'1'!D71+'2'!D71+'3'!D71+'4'!D71+'5'!D71+'6'!D71+'7'!D71+'8'!D71+'9'!D71+'10'!D71+'11'!D71+'12'!D71+'13'!D71+'14'!D71+'15'!D71+'16'!D71+'17'!D71+'18'!D71+'19'!D71+'20'!D71+'21'!D71+'22'!D71+'23'!D71+'24'!D71+'25'!D71+'26'!D71+'27'!D71+'28'!D71+'29'!D71+'30'!D71+'31'!D71</f>
        <v>20</v>
      </c>
      <c r="E71" s="56">
        <f t="shared" si="5"/>
        <v>23</v>
      </c>
      <c r="F71" s="57">
        <f>+'1'!F71+'2'!F71+'3'!F71+'4'!F71+'5'!F71+'6'!F71+'7'!F71+'8'!F71+'9'!F71+'10'!F71+'11'!F71+'12'!F71+'13'!F71+'14'!F71+'15'!F71+'16'!F71+'17'!F71+'18'!F71+'19'!F71+'20'!F71+'21'!F71+'22'!F71+'23'!F71+'24'!F71+'25'!F71+'26'!F71+'27'!F71+'28'!F71+'29'!F71+'30'!F71+'31'!F71</f>
        <v>1</v>
      </c>
      <c r="G71" s="56">
        <f t="shared" si="6"/>
        <v>0</v>
      </c>
      <c r="H71" s="57">
        <f>+'1'!H71+'2'!H71+'3'!H71+'4'!H71+'5'!H71+'6'!H71+'7'!H71+'8'!H71+'9'!H71+'10'!H71+'11'!H71+'12'!H71+'13'!H71+'14'!H71+'15'!H71+'16'!H71+'17'!H71+'18'!H71+'19'!H71+'20'!H71+'21'!H71+'22'!H71+'23'!H71+'24'!H71+'25'!H71+'26'!H71+'27'!H71+'28'!H71+'29'!H71+'30'!H71+'31'!H71</f>
        <v>22</v>
      </c>
      <c r="I71" s="22">
        <v>60</v>
      </c>
      <c r="J71" s="57">
        <f>+'1'!J71+'2'!J71+'3'!J71+'4'!J71+'5'!J71+'6'!J71+'7'!J71+'8'!J71+'9'!J71+'10'!J71+'11'!J71+'12'!J71+'13'!J71+'14'!J71+'15'!J71+'16'!J71+'17'!J71+'18'!J71+'19'!J71+'20'!J71+'21'!J71+'22'!J71+'23'!J71+'24'!J71+'25'!J71+'26'!J71+'27'!J71+'28'!J71+'29'!J71+'30'!J71+'31'!J71</f>
        <v>1320</v>
      </c>
      <c r="K71" s="20"/>
      <c r="M71" s="66"/>
      <c r="U71" s="5"/>
    </row>
    <row r="72" spans="1:21">
      <c r="A72" s="10">
        <v>68</v>
      </c>
      <c r="B72" s="20" t="s">
        <v>82</v>
      </c>
      <c r="C72" s="56">
        <f>+'1'!C72</f>
        <v>0</v>
      </c>
      <c r="D72" s="57">
        <f>+'1'!D72+'2'!D72+'3'!D72+'4'!D72+'5'!D72+'6'!D72+'7'!D72+'8'!D72+'9'!D72+'10'!D72+'11'!D72+'12'!D72+'13'!D72+'14'!D72+'15'!D72+'16'!D72+'17'!D72+'18'!D72+'19'!D72+'20'!D72+'21'!D72+'22'!D72+'23'!D72+'24'!D72+'25'!D72+'26'!D72+'27'!D72+'28'!D72+'29'!D72+'30'!D72+'31'!D72</f>
        <v>0</v>
      </c>
      <c r="E72" s="56">
        <f t="shared" si="5"/>
        <v>0</v>
      </c>
      <c r="F72" s="57">
        <f>+'1'!F72+'2'!F72+'3'!F72+'4'!F72+'5'!F72+'6'!F72+'7'!F72+'8'!F72+'9'!F72+'10'!F72+'11'!F72+'12'!F72+'13'!F72+'14'!F72+'15'!F72+'16'!F72+'17'!F72+'18'!F72+'19'!F72+'20'!F72+'21'!F72+'22'!F72+'23'!F72+'24'!F72+'25'!F72+'26'!F72+'27'!F72+'28'!F72+'29'!F72+'30'!F72+'31'!F72</f>
        <v>0</v>
      </c>
      <c r="G72" s="56">
        <f t="shared" si="6"/>
        <v>0</v>
      </c>
      <c r="H72" s="57">
        <f>+'1'!H72+'2'!H72+'3'!H72+'4'!H72+'5'!H72+'6'!H72+'7'!H72+'8'!H72+'9'!H72+'10'!H72+'11'!H72+'12'!H72+'13'!H72+'14'!H72+'15'!H72+'16'!H72+'17'!H72+'18'!H72+'19'!H72+'20'!H72+'21'!H72+'22'!H72+'23'!H72+'24'!H72+'25'!H72+'26'!H72+'27'!H72+'28'!H72+'29'!H72+'30'!H72+'31'!H72</f>
        <v>0</v>
      </c>
      <c r="I72" s="21">
        <v>50</v>
      </c>
      <c r="J72" s="57">
        <f>+'1'!J72+'2'!J72+'3'!J72+'4'!J72+'5'!J72+'6'!J72+'7'!J72+'8'!J72+'9'!J72+'10'!J72+'11'!J72+'12'!J72+'13'!J72+'14'!J72+'15'!J72+'16'!J72+'17'!J72+'18'!J72+'19'!J72+'20'!J72+'21'!J72+'22'!J72+'23'!J72+'24'!J72+'25'!J72+'26'!J72+'27'!J72+'28'!J72+'29'!J72+'30'!J72+'31'!J72</f>
        <v>0</v>
      </c>
      <c r="K72" s="20"/>
      <c r="M72" s="66"/>
      <c r="U72" s="5"/>
    </row>
    <row r="73" spans="1:21">
      <c r="A73" s="10">
        <v>69</v>
      </c>
      <c r="B73" s="20" t="s">
        <v>83</v>
      </c>
      <c r="C73" s="56">
        <f>+'1'!C73</f>
        <v>5</v>
      </c>
      <c r="D73" s="57">
        <f>+'1'!D73+'2'!D73+'3'!D73+'4'!D73+'5'!D73+'6'!D73+'7'!D73+'8'!D73+'9'!D73+'10'!D73+'11'!D73+'12'!D73+'13'!D73+'14'!D73+'15'!D73+'16'!D73+'17'!D73+'18'!D73+'19'!D73+'20'!D73+'21'!D73+'22'!D73+'23'!D73+'24'!D73+'25'!D73+'26'!D73+'27'!D73+'28'!D73+'29'!D73+'30'!D73+'31'!D73</f>
        <v>15</v>
      </c>
      <c r="E73" s="56">
        <f t="shared" si="5"/>
        <v>20</v>
      </c>
      <c r="F73" s="57">
        <f>+'1'!F73+'2'!F73+'3'!F73+'4'!F73+'5'!F73+'6'!F73+'7'!F73+'8'!F73+'9'!F73+'10'!F73+'11'!F73+'12'!F73+'13'!F73+'14'!F73+'15'!F73+'16'!F73+'17'!F73+'18'!F73+'19'!F73+'20'!F73+'21'!F73+'22'!F73+'23'!F73+'24'!F73+'25'!F73+'26'!F73+'27'!F73+'28'!F73+'29'!F73+'30'!F73+'31'!F73</f>
        <v>0</v>
      </c>
      <c r="G73" s="56">
        <f t="shared" si="6"/>
        <v>2</v>
      </c>
      <c r="H73" s="57">
        <f>+'1'!H73+'2'!H73+'3'!H73+'4'!H73+'5'!H73+'6'!H73+'7'!H73+'8'!H73+'9'!H73+'10'!H73+'11'!H73+'12'!H73+'13'!H73+'14'!H73+'15'!H73+'16'!H73+'17'!H73+'18'!H73+'19'!H73+'20'!H73+'21'!H73+'22'!H73+'23'!H73+'24'!H73+'25'!H73+'26'!H73+'27'!H73+'28'!H73+'29'!H73+'30'!H73+'31'!H73</f>
        <v>18</v>
      </c>
      <c r="I73" s="22">
        <v>60</v>
      </c>
      <c r="J73" s="57">
        <f>+'1'!J73+'2'!J73+'3'!J73+'4'!J73+'5'!J73+'6'!J73+'7'!J73+'8'!J73+'9'!J73+'10'!J73+'11'!J73+'12'!J73+'13'!J73+'14'!J73+'15'!J73+'16'!J73+'17'!J73+'18'!J73+'19'!J73+'20'!J73+'21'!J73+'22'!J73+'23'!J73+'24'!J73+'25'!J73+'26'!J73+'27'!J73+'28'!J73+'29'!J73+'30'!J73+'31'!J73</f>
        <v>1080</v>
      </c>
      <c r="K73" s="20"/>
      <c r="M73" s="66"/>
      <c r="U73" s="5"/>
    </row>
    <row r="74" spans="1:21">
      <c r="A74" s="10">
        <v>70</v>
      </c>
      <c r="B74" s="20" t="s">
        <v>84</v>
      </c>
      <c r="C74" s="56">
        <f>+'1'!C74</f>
        <v>8</v>
      </c>
      <c r="D74" s="57">
        <f>+'1'!D74+'2'!D74+'3'!D74+'4'!D74+'5'!D74+'6'!D74+'7'!D74+'8'!D74+'9'!D74+'10'!D74+'11'!D74+'12'!D74+'13'!D74+'14'!D74+'15'!D74+'16'!D74+'17'!D74+'18'!D74+'19'!D74+'20'!D74+'21'!D74+'22'!D74+'23'!D74+'24'!D74+'25'!D74+'26'!D74+'27'!D74+'28'!D74+'29'!D74+'30'!D74+'31'!D74</f>
        <v>10</v>
      </c>
      <c r="E74" s="56">
        <f t="shared" si="5"/>
        <v>18</v>
      </c>
      <c r="F74" s="57">
        <f>+'1'!F74+'2'!F74+'3'!F74+'4'!F74+'5'!F74+'6'!F74+'7'!F74+'8'!F74+'9'!F74+'10'!F74+'11'!F74+'12'!F74+'13'!F74+'14'!F74+'15'!F74+'16'!F74+'17'!F74+'18'!F74+'19'!F74+'20'!F74+'21'!F74+'22'!F74+'23'!F74+'24'!F74+'25'!F74+'26'!F74+'27'!F74+'28'!F74+'29'!F74+'30'!F74+'31'!F74</f>
        <v>5</v>
      </c>
      <c r="G74" s="56">
        <f t="shared" si="6"/>
        <v>0</v>
      </c>
      <c r="H74" s="57">
        <f>+'1'!H74+'2'!H74+'3'!H74+'4'!H74+'5'!H74+'6'!H74+'7'!H74+'8'!H74+'9'!H74+'10'!H74+'11'!H74+'12'!H74+'13'!H74+'14'!H74+'15'!H74+'16'!H74+'17'!H74+'18'!H74+'19'!H74+'20'!H74+'21'!H74+'22'!H74+'23'!H74+'24'!H74+'25'!H74+'26'!H74+'27'!H74+'28'!H74+'29'!H74+'30'!H74+'31'!H74</f>
        <v>13</v>
      </c>
      <c r="I74" s="21">
        <v>120</v>
      </c>
      <c r="J74" s="57">
        <f>+'1'!J74+'2'!J74+'3'!J74+'4'!J74+'5'!J74+'6'!J74+'7'!J74+'8'!J74+'9'!J74+'10'!J74+'11'!J74+'12'!J74+'13'!J74+'14'!J74+'15'!J74+'16'!J74+'17'!J74+'18'!J74+'19'!J74+'20'!J74+'21'!J74+'22'!J74+'23'!J74+'24'!J74+'25'!J74+'26'!J74+'27'!J74+'28'!J74+'29'!J74+'30'!J74+'31'!J74</f>
        <v>1560</v>
      </c>
      <c r="K74" s="20"/>
      <c r="M74" s="66"/>
      <c r="U74" s="5"/>
    </row>
    <row r="75" spans="1:21">
      <c r="A75" s="10">
        <v>71</v>
      </c>
      <c r="B75" s="20" t="s">
        <v>85</v>
      </c>
      <c r="C75" s="56">
        <f>+'1'!C75</f>
        <v>1</v>
      </c>
      <c r="D75" s="57">
        <f>+'1'!D75+'2'!D75+'3'!D75+'4'!D75+'5'!D75+'6'!D75+'7'!D75+'8'!D75+'9'!D75+'10'!D75+'11'!D75+'12'!D75+'13'!D75+'14'!D75+'15'!D75+'16'!D75+'17'!D75+'18'!D75+'19'!D75+'20'!D75+'21'!D75+'22'!D75+'23'!D75+'24'!D75+'25'!D75+'26'!D75+'27'!D75+'28'!D75+'29'!D75+'30'!D75+'31'!D75</f>
        <v>10</v>
      </c>
      <c r="E75" s="56">
        <f t="shared" si="5"/>
        <v>11</v>
      </c>
      <c r="F75" s="57">
        <f>+'1'!F75+'2'!F75+'3'!F75+'4'!F75+'5'!F75+'6'!F75+'7'!F75+'8'!F75+'9'!F75+'10'!F75+'11'!F75+'12'!F75+'13'!F75+'14'!F75+'15'!F75+'16'!F75+'17'!F75+'18'!F75+'19'!F75+'20'!F75+'21'!F75+'22'!F75+'23'!F75+'24'!F75+'25'!F75+'26'!F75+'27'!F75+'28'!F75+'29'!F75+'30'!F75+'31'!F75</f>
        <v>0</v>
      </c>
      <c r="G75" s="56">
        <f t="shared" si="6"/>
        <v>2</v>
      </c>
      <c r="H75" s="57">
        <f>+'1'!H75+'2'!H75+'3'!H75+'4'!H75+'5'!H75+'6'!H75+'7'!H75+'8'!H75+'9'!H75+'10'!H75+'11'!H75+'12'!H75+'13'!H75+'14'!H75+'15'!H75+'16'!H75+'17'!H75+'18'!H75+'19'!H75+'20'!H75+'21'!H75+'22'!H75+'23'!H75+'24'!H75+'25'!H75+'26'!H75+'27'!H75+'28'!H75+'29'!H75+'30'!H75+'31'!H75</f>
        <v>9</v>
      </c>
      <c r="I75" s="21">
        <v>60</v>
      </c>
      <c r="J75" s="57">
        <f>+'1'!J75+'2'!J75+'3'!J75+'4'!J75+'5'!J75+'6'!J75+'7'!J75+'8'!J75+'9'!J75+'10'!J75+'11'!J75+'12'!J75+'13'!J75+'14'!J75+'15'!J75+'16'!J75+'17'!J75+'18'!J75+'19'!J75+'20'!J75+'21'!J75+'22'!J75+'23'!J75+'24'!J75+'25'!J75+'26'!J75+'27'!J75+'28'!J75+'29'!J75+'30'!J75+'31'!J75</f>
        <v>540</v>
      </c>
      <c r="K75" s="20"/>
      <c r="M75" s="66"/>
      <c r="U75" s="5"/>
    </row>
    <row r="76" spans="1:21">
      <c r="A76" s="10">
        <v>72</v>
      </c>
      <c r="B76" s="20" t="s">
        <v>86</v>
      </c>
      <c r="C76" s="56">
        <f>+'1'!C76</f>
        <v>0</v>
      </c>
      <c r="D76" s="57">
        <f>+'1'!D76+'2'!D76+'3'!D76+'4'!D76+'5'!D76+'6'!D76+'7'!D76+'8'!D76+'9'!D76+'10'!D76+'11'!D76+'12'!D76+'13'!D76+'14'!D76+'15'!D76+'16'!D76+'17'!D76+'18'!D76+'19'!D76+'20'!D76+'21'!D76+'22'!D76+'23'!D76+'24'!D76+'25'!D76+'26'!D76+'27'!D76+'28'!D76+'29'!D76+'30'!D76+'31'!D76</f>
        <v>10</v>
      </c>
      <c r="E76" s="56">
        <f t="shared" si="5"/>
        <v>10</v>
      </c>
      <c r="F76" s="57">
        <f>+'1'!F76+'2'!F76+'3'!F76+'4'!F76+'5'!F76+'6'!F76+'7'!F76+'8'!F76+'9'!F76+'10'!F76+'11'!F76+'12'!F76+'13'!F76+'14'!F76+'15'!F76+'16'!F76+'17'!F76+'18'!F76+'19'!F76+'20'!F76+'21'!F76+'22'!F76+'23'!F76+'24'!F76+'25'!F76+'26'!F76+'27'!F76+'28'!F76+'29'!F76+'30'!F76+'31'!F76</f>
        <v>0</v>
      </c>
      <c r="G76" s="56">
        <f t="shared" si="6"/>
        <v>7</v>
      </c>
      <c r="H76" s="57">
        <f>+'1'!H76+'2'!H76+'3'!H76+'4'!H76+'5'!H76+'6'!H76+'7'!H76+'8'!H76+'9'!H76+'10'!H76+'11'!H76+'12'!H76+'13'!H76+'14'!H76+'15'!H76+'16'!H76+'17'!H76+'18'!H76+'19'!H76+'20'!H76+'21'!H76+'22'!H76+'23'!H76+'24'!H76+'25'!H76+'26'!H76+'27'!H76+'28'!H76+'29'!H76+'30'!H76+'31'!H76</f>
        <v>3</v>
      </c>
      <c r="I76" s="21">
        <v>120</v>
      </c>
      <c r="J76" s="57">
        <f>+'1'!J76+'2'!J76+'3'!J76+'4'!J76+'5'!J76+'6'!J76+'7'!J76+'8'!J76+'9'!J76+'10'!J76+'11'!J76+'12'!J76+'13'!J76+'14'!J76+'15'!J76+'16'!J76+'17'!J76+'18'!J76+'19'!J76+'20'!J76+'21'!J76+'22'!J76+'23'!J76+'24'!J76+'25'!J76+'26'!J76+'27'!J76+'28'!J76+'29'!J76+'30'!J76+'31'!J76</f>
        <v>360</v>
      </c>
      <c r="K76" s="20"/>
      <c r="M76" s="66"/>
      <c r="U76" s="5"/>
    </row>
    <row r="77" spans="1:21">
      <c r="A77" s="10">
        <v>73</v>
      </c>
      <c r="B77" s="20" t="s">
        <v>87</v>
      </c>
      <c r="C77" s="56">
        <f>+'1'!C77</f>
        <v>8</v>
      </c>
      <c r="D77" s="57">
        <f>+'1'!D77+'2'!D77+'3'!D77+'4'!D77+'5'!D77+'6'!D77+'7'!D77+'8'!D77+'9'!D77+'10'!D77+'11'!D77+'12'!D77+'13'!D77+'14'!D77+'15'!D77+'16'!D77+'17'!D77+'18'!D77+'19'!D77+'20'!D77+'21'!D77+'22'!D77+'23'!D77+'24'!D77+'25'!D77+'26'!D77+'27'!D77+'28'!D77+'29'!D77+'30'!D77+'31'!D77</f>
        <v>17</v>
      </c>
      <c r="E77" s="56">
        <f t="shared" si="5"/>
        <v>25</v>
      </c>
      <c r="F77" s="57">
        <f>+'1'!F77+'2'!F77+'3'!F77+'4'!F77+'5'!F77+'6'!F77+'7'!F77+'8'!F77+'9'!F77+'10'!F77+'11'!F77+'12'!F77+'13'!F77+'14'!F77+'15'!F77+'16'!F77+'17'!F77+'18'!F77+'19'!F77+'20'!F77+'21'!F77+'22'!F77+'23'!F77+'24'!F77+'25'!F77+'26'!F77+'27'!F77+'28'!F77+'29'!F77+'30'!F77+'31'!F77</f>
        <v>0</v>
      </c>
      <c r="G77" s="56">
        <f t="shared" si="6"/>
        <v>3</v>
      </c>
      <c r="H77" s="57">
        <f>+'1'!H77+'2'!H77+'3'!H77+'4'!H77+'5'!H77+'6'!H77+'7'!H77+'8'!H77+'9'!H77+'10'!H77+'11'!H77+'12'!H77+'13'!H77+'14'!H77+'15'!H77+'16'!H77+'17'!H77+'18'!H77+'19'!H77+'20'!H77+'21'!H77+'22'!H77+'23'!H77+'24'!H77+'25'!H77+'26'!H77+'27'!H77+'28'!H77+'29'!H77+'30'!H77+'31'!H77</f>
        <v>22</v>
      </c>
      <c r="I77" s="22">
        <v>50</v>
      </c>
      <c r="J77" s="57">
        <f>+'1'!J77+'2'!J77+'3'!J77+'4'!J77+'5'!J77+'6'!J77+'7'!J77+'8'!J77+'9'!J77+'10'!J77+'11'!J77+'12'!J77+'13'!J77+'14'!J77+'15'!J77+'16'!J77+'17'!J77+'18'!J77+'19'!J77+'20'!J77+'21'!J77+'22'!J77+'23'!J77+'24'!J77+'25'!J77+'26'!J77+'27'!J77+'28'!J77+'29'!J77+'30'!J77+'31'!J77</f>
        <v>1100</v>
      </c>
      <c r="K77" s="20"/>
      <c r="M77" s="66"/>
      <c r="U77" s="5"/>
    </row>
    <row r="78" spans="1:21">
      <c r="A78" s="10">
        <v>74</v>
      </c>
      <c r="B78" s="20" t="s">
        <v>88</v>
      </c>
      <c r="C78" s="56">
        <f>+'1'!C78</f>
        <v>4</v>
      </c>
      <c r="D78" s="57">
        <f>+'1'!D78+'2'!D78+'3'!D78+'4'!D78+'5'!D78+'6'!D78+'7'!D78+'8'!D78+'9'!D78+'10'!D78+'11'!D78+'12'!D78+'13'!D78+'14'!D78+'15'!D78+'16'!D78+'17'!D78+'18'!D78+'19'!D78+'20'!D78+'21'!D78+'22'!D78+'23'!D78+'24'!D78+'25'!D78+'26'!D78+'27'!D78+'28'!D78+'29'!D78+'30'!D78+'31'!D78</f>
        <v>4</v>
      </c>
      <c r="E78" s="56">
        <f t="shared" si="5"/>
        <v>8</v>
      </c>
      <c r="F78" s="57">
        <f>+'1'!F78+'2'!F78+'3'!F78+'4'!F78+'5'!F78+'6'!F78+'7'!F78+'8'!F78+'9'!F78+'10'!F78+'11'!F78+'12'!F78+'13'!F78+'14'!F78+'15'!F78+'16'!F78+'17'!F78+'18'!F78+'19'!F78+'20'!F78+'21'!F78+'22'!F78+'23'!F78+'24'!F78+'25'!F78+'26'!F78+'27'!F78+'28'!F78+'29'!F78+'30'!F78+'31'!F78</f>
        <v>2</v>
      </c>
      <c r="G78" s="56">
        <f t="shared" si="6"/>
        <v>0</v>
      </c>
      <c r="H78" s="57">
        <f>+'1'!H78+'2'!H78+'3'!H78+'4'!H78+'5'!H78+'6'!H78+'7'!H78+'8'!H78+'9'!H78+'10'!H78+'11'!H78+'12'!H78+'13'!H78+'14'!H78+'15'!H78+'16'!H78+'17'!H78+'18'!H78+'19'!H78+'20'!H78+'21'!H78+'22'!H78+'23'!H78+'24'!H78+'25'!H78+'26'!H78+'27'!H78+'28'!H78+'29'!H78+'30'!H78+'31'!H78</f>
        <v>6</v>
      </c>
      <c r="I78" s="21">
        <v>120</v>
      </c>
      <c r="J78" s="57">
        <f>+'1'!J78+'2'!J78+'3'!J78+'4'!J78+'5'!J78+'6'!J78+'7'!J78+'8'!J78+'9'!J78+'10'!J78+'11'!J78+'12'!J78+'13'!J78+'14'!J78+'15'!J78+'16'!J78+'17'!J78+'18'!J78+'19'!J78+'20'!J78+'21'!J78+'22'!J78+'23'!J78+'24'!J78+'25'!J78+'26'!J78+'27'!J78+'28'!J78+'29'!J78+'30'!J78+'31'!J78</f>
        <v>720</v>
      </c>
      <c r="K78" s="20"/>
      <c r="M78" s="66"/>
      <c r="T78" s="5"/>
    </row>
    <row r="79" spans="1:21">
      <c r="A79" s="10">
        <v>75</v>
      </c>
      <c r="B79" s="20" t="s">
        <v>89</v>
      </c>
      <c r="C79" s="56">
        <f>+'1'!C79</f>
        <v>5</v>
      </c>
      <c r="D79" s="57">
        <f>+'1'!D79+'2'!D79+'3'!D79+'4'!D79+'5'!D79+'6'!D79+'7'!D79+'8'!D79+'9'!D79+'10'!D79+'11'!D79+'12'!D79+'13'!D79+'14'!D79+'15'!D79+'16'!D79+'17'!D79+'18'!D79+'19'!D79+'20'!D79+'21'!D79+'22'!D79+'23'!D79+'24'!D79+'25'!D79+'26'!D79+'27'!D79+'28'!D79+'29'!D79+'30'!D79+'31'!D79</f>
        <v>20</v>
      </c>
      <c r="E79" s="56">
        <f t="shared" si="5"/>
        <v>25</v>
      </c>
      <c r="F79" s="57">
        <f>+'1'!F79+'2'!F79+'3'!F79+'4'!F79+'5'!F79+'6'!F79+'7'!F79+'8'!F79+'9'!F79+'10'!F79+'11'!F79+'12'!F79+'13'!F79+'14'!F79+'15'!F79+'16'!F79+'17'!F79+'18'!F79+'19'!F79+'20'!F79+'21'!F79+'22'!F79+'23'!F79+'24'!F79+'25'!F79+'26'!F79+'27'!F79+'28'!F79+'29'!F79+'30'!F79+'31'!F79</f>
        <v>0</v>
      </c>
      <c r="G79" s="56">
        <f t="shared" si="6"/>
        <v>1</v>
      </c>
      <c r="H79" s="57">
        <f>+'1'!H79+'2'!H79+'3'!H79+'4'!H79+'5'!H79+'6'!H79+'7'!H79+'8'!H79+'9'!H79+'10'!H79+'11'!H79+'12'!H79+'13'!H79+'14'!H79+'15'!H79+'16'!H79+'17'!H79+'18'!H79+'19'!H79+'20'!H79+'21'!H79+'22'!H79+'23'!H79+'24'!H79+'25'!H79+'26'!H79+'27'!H79+'28'!H79+'29'!H79+'30'!H79+'31'!H79</f>
        <v>24</v>
      </c>
      <c r="I79" s="21">
        <v>50</v>
      </c>
      <c r="J79" s="57">
        <f>+'1'!J79+'2'!J79+'3'!J79+'4'!J79+'5'!J79+'6'!J79+'7'!J79+'8'!J79+'9'!J79+'10'!J79+'11'!J79+'12'!J79+'13'!J79+'14'!J79+'15'!J79+'16'!J79+'17'!J79+'18'!J79+'19'!J79+'20'!J79+'21'!J79+'22'!J79+'23'!J79+'24'!J79+'25'!J79+'26'!J79+'27'!J79+'28'!J79+'29'!J79+'30'!J79+'31'!J79</f>
        <v>1200</v>
      </c>
      <c r="K79" s="20"/>
      <c r="M79" s="66"/>
      <c r="T79" s="5"/>
    </row>
    <row r="80" spans="1:21">
      <c r="A80" s="10">
        <v>76</v>
      </c>
      <c r="B80" s="20" t="s">
        <v>90</v>
      </c>
      <c r="C80" s="56">
        <f>+'1'!C80</f>
        <v>0</v>
      </c>
      <c r="D80" s="57">
        <f>+'1'!D80+'2'!D80+'3'!D80+'4'!D80+'5'!D80+'6'!D80+'7'!D80+'8'!D80+'9'!D80+'10'!D80+'11'!D80+'12'!D80+'13'!D80+'14'!D80+'15'!D80+'16'!D80+'17'!D80+'18'!D80+'19'!D80+'20'!D80+'21'!D80+'22'!D80+'23'!D80+'24'!D80+'25'!D80+'26'!D80+'27'!D80+'28'!D80+'29'!D80+'30'!D80+'31'!D80</f>
        <v>0</v>
      </c>
      <c r="E80" s="56">
        <f t="shared" si="5"/>
        <v>0</v>
      </c>
      <c r="F80" s="57">
        <f>+'1'!F80+'2'!F80+'3'!F80+'4'!F80+'5'!F80+'6'!F80+'7'!F80+'8'!F80+'9'!F80+'10'!F80+'11'!F80+'12'!F80+'13'!F80+'14'!F80+'15'!F80+'16'!F80+'17'!F80+'18'!F80+'19'!F80+'20'!F80+'21'!F80+'22'!F80+'23'!F80+'24'!F80+'25'!F80+'26'!F80+'27'!F80+'28'!F80+'29'!F80+'30'!F80+'31'!F80</f>
        <v>0</v>
      </c>
      <c r="G80" s="56">
        <f t="shared" si="6"/>
        <v>0</v>
      </c>
      <c r="H80" s="57">
        <f>+'1'!H80+'2'!H80+'3'!H80+'4'!H80+'5'!H80+'6'!H80+'7'!H80+'8'!H80+'9'!H80+'10'!H80+'11'!H80+'12'!H80+'13'!H80+'14'!H80+'15'!H80+'16'!H80+'17'!H80+'18'!H80+'19'!H80+'20'!H80+'21'!H80+'22'!H80+'23'!H80+'24'!H80+'25'!H80+'26'!H80+'27'!H80+'28'!H80+'29'!H80+'30'!H80+'31'!H80</f>
        <v>0</v>
      </c>
      <c r="I80" s="21">
        <v>50</v>
      </c>
      <c r="J80" s="57">
        <f>+'1'!J80+'2'!J80+'3'!J80+'4'!J80+'5'!J80+'6'!J80+'7'!J80+'8'!J80+'9'!J80+'10'!J80+'11'!J80+'12'!J80+'13'!J80+'14'!J80+'15'!J80+'16'!J80+'17'!J80+'18'!J80+'19'!J80+'20'!J80+'21'!J80+'22'!J80+'23'!J80+'24'!J80+'25'!J80+'26'!J80+'27'!J80+'28'!J80+'29'!J80+'30'!J80+'31'!J80</f>
        <v>0</v>
      </c>
      <c r="K80" s="20"/>
      <c r="M80" s="66"/>
      <c r="T80" s="5"/>
    </row>
    <row r="81" spans="1:21">
      <c r="A81" s="10">
        <v>77</v>
      </c>
      <c r="B81" s="20" t="s">
        <v>91</v>
      </c>
      <c r="C81" s="56">
        <f>+'1'!C81</f>
        <v>7</v>
      </c>
      <c r="D81" s="57">
        <f>+'1'!D81+'2'!D81+'3'!D81+'4'!D81+'5'!D81+'6'!D81+'7'!D81+'8'!D81+'9'!D81+'10'!D81+'11'!D81+'12'!D81+'13'!D81+'14'!D81+'15'!D81+'16'!D81+'17'!D81+'18'!D81+'19'!D81+'20'!D81+'21'!D81+'22'!D81+'23'!D81+'24'!D81+'25'!D81+'26'!D81+'27'!D81+'28'!D81+'29'!D81+'30'!D81+'31'!D81</f>
        <v>13</v>
      </c>
      <c r="E81" s="56">
        <f t="shared" si="5"/>
        <v>20</v>
      </c>
      <c r="F81" s="57">
        <f>+'1'!F81+'2'!F81+'3'!F81+'4'!F81+'5'!F81+'6'!F81+'7'!F81+'8'!F81+'9'!F81+'10'!F81+'11'!F81+'12'!F81+'13'!F81+'14'!F81+'15'!F81+'16'!F81+'17'!F81+'18'!F81+'19'!F81+'20'!F81+'21'!F81+'22'!F81+'23'!F81+'24'!F81+'25'!F81+'26'!F81+'27'!F81+'28'!F81+'29'!F81+'30'!F81+'31'!F81</f>
        <v>0</v>
      </c>
      <c r="G81" s="56">
        <f t="shared" si="6"/>
        <v>9</v>
      </c>
      <c r="H81" s="57">
        <f>+'1'!H81+'2'!H81+'3'!H81+'4'!H81+'5'!H81+'6'!H81+'7'!H81+'8'!H81+'9'!H81+'10'!H81+'11'!H81+'12'!H81+'13'!H81+'14'!H81+'15'!H81+'16'!H81+'17'!H81+'18'!H81+'19'!H81+'20'!H81+'21'!H81+'22'!H81+'23'!H81+'24'!H81+'25'!H81+'26'!H81+'27'!H81+'28'!H81+'29'!H81+'30'!H81+'31'!H81</f>
        <v>11</v>
      </c>
      <c r="I81" s="22">
        <v>55</v>
      </c>
      <c r="J81" s="57">
        <f>+'1'!J81+'2'!J81+'3'!J81+'4'!J81+'5'!J81+'6'!J81+'7'!J81+'8'!J81+'9'!J81+'10'!J81+'11'!J81+'12'!J81+'13'!J81+'14'!J81+'15'!J81+'16'!J81+'17'!J81+'18'!J81+'19'!J81+'20'!J81+'21'!J81+'22'!J81+'23'!J81+'24'!J81+'25'!J81+'26'!J81+'27'!J81+'28'!J81+'29'!J81+'30'!J81+'31'!J81</f>
        <v>605</v>
      </c>
      <c r="K81" s="20"/>
      <c r="M81" s="66"/>
      <c r="T81" s="5"/>
    </row>
    <row r="82" spans="1:21">
      <c r="A82" s="10">
        <v>78</v>
      </c>
      <c r="B82" s="20" t="s">
        <v>92</v>
      </c>
      <c r="C82" s="56">
        <f>+'1'!C82</f>
        <v>3</v>
      </c>
      <c r="D82" s="57">
        <f>+'1'!D82+'2'!D82+'3'!D82+'4'!D82+'5'!D82+'6'!D82+'7'!D82+'8'!D82+'9'!D82+'10'!D82+'11'!D82+'12'!D82+'13'!D82+'14'!D82+'15'!D82+'16'!D82+'17'!D82+'18'!D82+'19'!D82+'20'!D82+'21'!D82+'22'!D82+'23'!D82+'24'!D82+'25'!D82+'26'!D82+'27'!D82+'28'!D82+'29'!D82+'30'!D82+'31'!D82</f>
        <v>11</v>
      </c>
      <c r="E82" s="56">
        <f t="shared" si="5"/>
        <v>14</v>
      </c>
      <c r="F82" s="57">
        <f>+'1'!F82+'2'!F82+'3'!F82+'4'!F82+'5'!F82+'6'!F82+'7'!F82+'8'!F82+'9'!F82+'10'!F82+'11'!F82+'12'!F82+'13'!F82+'14'!F82+'15'!F82+'16'!F82+'17'!F82+'18'!F82+'19'!F82+'20'!F82+'21'!F82+'22'!F82+'23'!F82+'24'!F82+'25'!F82+'26'!F82+'27'!F82+'28'!F82+'29'!F82+'30'!F82+'31'!F82</f>
        <v>0</v>
      </c>
      <c r="G82" s="56">
        <f t="shared" si="6"/>
        <v>5</v>
      </c>
      <c r="H82" s="57">
        <f>+'1'!H82+'2'!H82+'3'!H82+'4'!H82+'5'!H82+'6'!H82+'7'!H82+'8'!H82+'9'!H82+'10'!H82+'11'!H82+'12'!H82+'13'!H82+'14'!H82+'15'!H82+'16'!H82+'17'!H82+'18'!H82+'19'!H82+'20'!H82+'21'!H82+'22'!H82+'23'!H82+'24'!H82+'25'!H82+'26'!H82+'27'!H82+'28'!H82+'29'!H82+'30'!H82+'31'!H82</f>
        <v>9</v>
      </c>
      <c r="I82" s="21">
        <v>55</v>
      </c>
      <c r="J82" s="57">
        <f>+'1'!J82+'2'!J82+'3'!J82+'4'!J82+'5'!J82+'6'!J82+'7'!J82+'8'!J82+'9'!J82+'10'!J82+'11'!J82+'12'!J82+'13'!J82+'14'!J82+'15'!J82+'16'!J82+'17'!J82+'18'!J82+'19'!J82+'20'!J82+'21'!J82+'22'!J82+'23'!J82+'24'!J82+'25'!J82+'26'!J82+'27'!J82+'28'!J82+'29'!J82+'30'!J82+'31'!J82</f>
        <v>495</v>
      </c>
      <c r="K82" s="20"/>
      <c r="M82" s="66"/>
      <c r="U82" s="5"/>
    </row>
    <row r="83" spans="1:21">
      <c r="A83" s="10">
        <v>79</v>
      </c>
      <c r="B83" s="20" t="s">
        <v>93</v>
      </c>
      <c r="C83" s="56">
        <f>+'1'!C83</f>
        <v>0</v>
      </c>
      <c r="D83" s="57">
        <f>+'1'!D83+'2'!D83+'3'!D83+'4'!D83+'5'!D83+'6'!D83+'7'!D83+'8'!D83+'9'!D83+'10'!D83+'11'!D83+'12'!D83+'13'!D83+'14'!D83+'15'!D83+'16'!D83+'17'!D83+'18'!D83+'19'!D83+'20'!D83+'21'!D83+'22'!D83+'23'!D83+'24'!D83+'25'!D83+'26'!D83+'27'!D83+'28'!D83+'29'!D83+'30'!D83+'31'!D83</f>
        <v>0</v>
      </c>
      <c r="E83" s="56">
        <f t="shared" si="5"/>
        <v>0</v>
      </c>
      <c r="F83" s="57">
        <f>+'1'!F83+'2'!F83+'3'!F83+'4'!F83+'5'!F83+'6'!F83+'7'!F83+'8'!F83+'9'!F83+'10'!F83+'11'!F83+'12'!F83+'13'!F83+'14'!F83+'15'!F83+'16'!F83+'17'!F83+'18'!F83+'19'!F83+'20'!F83+'21'!F83+'22'!F83+'23'!F83+'24'!F83+'25'!F83+'26'!F83+'27'!F83+'28'!F83+'29'!F83+'30'!F83+'31'!F83</f>
        <v>0</v>
      </c>
      <c r="G83" s="56">
        <f t="shared" si="6"/>
        <v>0</v>
      </c>
      <c r="H83" s="57">
        <f>+'1'!H83+'2'!H83+'3'!H83+'4'!H83+'5'!H83+'6'!H83+'7'!H83+'8'!H83+'9'!H83+'10'!H83+'11'!H83+'12'!H83+'13'!H83+'14'!H83+'15'!H83+'16'!H83+'17'!H83+'18'!H83+'19'!H83+'20'!H83+'21'!H83+'22'!H83+'23'!H83+'24'!H83+'25'!H83+'26'!H83+'27'!H83+'28'!H83+'29'!H83+'30'!H83+'31'!H83</f>
        <v>0</v>
      </c>
      <c r="I83" s="21">
        <v>55</v>
      </c>
      <c r="J83" s="57">
        <f>+'1'!J83+'2'!J83+'3'!J83+'4'!J83+'5'!J83+'6'!J83+'7'!J83+'8'!J83+'9'!J83+'10'!J83+'11'!J83+'12'!J83+'13'!J83+'14'!J83+'15'!J83+'16'!J83+'17'!J83+'18'!J83+'19'!J83+'20'!J83+'21'!J83+'22'!J83+'23'!J83+'24'!J83+'25'!J83+'26'!J83+'27'!J83+'28'!J83+'29'!J83+'30'!J83+'31'!J83</f>
        <v>0</v>
      </c>
      <c r="K83" s="20"/>
      <c r="M83" s="66"/>
      <c r="U83" s="5"/>
    </row>
    <row r="84" spans="1:21">
      <c r="A84" s="10">
        <v>80</v>
      </c>
      <c r="B84" s="20" t="s">
        <v>94</v>
      </c>
      <c r="C84" s="56">
        <f>+'1'!C84</f>
        <v>0</v>
      </c>
      <c r="D84" s="57">
        <f>+'1'!D84+'2'!D84+'3'!D84+'4'!D84+'5'!D84+'6'!D84+'7'!D84+'8'!D84+'9'!D84+'10'!D84+'11'!D84+'12'!D84+'13'!D84+'14'!D84+'15'!D84+'16'!D84+'17'!D84+'18'!D84+'19'!D84+'20'!D84+'21'!D84+'22'!D84+'23'!D84+'24'!D84+'25'!D84+'26'!D84+'27'!D84+'28'!D84+'29'!D84+'30'!D84+'31'!D84</f>
        <v>0</v>
      </c>
      <c r="E84" s="56">
        <f t="shared" si="5"/>
        <v>0</v>
      </c>
      <c r="F84" s="57">
        <f>+'1'!F84+'2'!F84+'3'!F84+'4'!F84+'5'!F84+'6'!F84+'7'!F84+'8'!F84+'9'!F84+'10'!F84+'11'!F84+'12'!F84+'13'!F84+'14'!F84+'15'!F84+'16'!F84+'17'!F84+'18'!F84+'19'!F84+'20'!F84+'21'!F84+'22'!F84+'23'!F84+'24'!F84+'25'!F84+'26'!F84+'27'!F84+'28'!F84+'29'!F84+'30'!F84+'31'!F84</f>
        <v>0</v>
      </c>
      <c r="G84" s="56">
        <f t="shared" si="6"/>
        <v>0</v>
      </c>
      <c r="H84" s="57">
        <f>+'1'!H84+'2'!H84+'3'!H84+'4'!H84+'5'!H84+'6'!H84+'7'!H84+'8'!H84+'9'!H84+'10'!H84+'11'!H84+'12'!H84+'13'!H84+'14'!H84+'15'!H84+'16'!H84+'17'!H84+'18'!H84+'19'!H84+'20'!H84+'21'!H84+'22'!H84+'23'!H84+'24'!H84+'25'!H84+'26'!H84+'27'!H84+'28'!H84+'29'!H84+'30'!H84+'31'!H84</f>
        <v>0</v>
      </c>
      <c r="I84" s="21">
        <v>55</v>
      </c>
      <c r="J84" s="57">
        <f>+'1'!J84+'2'!J84+'3'!J84+'4'!J84+'5'!J84+'6'!J84+'7'!J84+'8'!J84+'9'!J84+'10'!J84+'11'!J84+'12'!J84+'13'!J84+'14'!J84+'15'!J84+'16'!J84+'17'!J84+'18'!J84+'19'!J84+'20'!J84+'21'!J84+'22'!J84+'23'!J84+'24'!J84+'25'!J84+'26'!J84+'27'!J84+'28'!J84+'29'!J84+'30'!J84+'31'!J84</f>
        <v>0</v>
      </c>
      <c r="K84" s="20"/>
      <c r="M84" s="66"/>
      <c r="U84" s="5"/>
    </row>
    <row r="85" spans="1:21">
      <c r="A85" s="10">
        <v>81</v>
      </c>
      <c r="B85" s="20" t="s">
        <v>95</v>
      </c>
      <c r="C85" s="56">
        <f>+'1'!C85</f>
        <v>8</v>
      </c>
      <c r="D85" s="57">
        <f>+'1'!D85+'2'!D85+'3'!D85+'4'!D85+'5'!D85+'6'!D85+'7'!D85+'8'!D85+'9'!D85+'10'!D85+'11'!D85+'12'!D85+'13'!D85+'14'!D85+'15'!D85+'16'!D85+'17'!D85+'18'!D85+'19'!D85+'20'!D85+'21'!D85+'22'!D85+'23'!D85+'24'!D85+'25'!D85+'26'!D85+'27'!D85+'28'!D85+'29'!D85+'30'!D85+'31'!D85</f>
        <v>0</v>
      </c>
      <c r="E85" s="56">
        <f t="shared" si="5"/>
        <v>8</v>
      </c>
      <c r="F85" s="57">
        <f>+'1'!F85+'2'!F85+'3'!F85+'4'!F85+'5'!F85+'6'!F85+'7'!F85+'8'!F85+'9'!F85+'10'!F85+'11'!F85+'12'!F85+'13'!F85+'14'!F85+'15'!F85+'16'!F85+'17'!F85+'18'!F85+'19'!F85+'20'!F85+'21'!F85+'22'!F85+'23'!F85+'24'!F85+'25'!F85+'26'!F85+'27'!F85+'28'!F85+'29'!F85+'30'!F85+'31'!F85</f>
        <v>0</v>
      </c>
      <c r="G85" s="56">
        <f t="shared" si="6"/>
        <v>0</v>
      </c>
      <c r="H85" s="57">
        <f>+'1'!H85+'2'!H85+'3'!H85+'4'!H85+'5'!H85+'6'!H85+'7'!H85+'8'!H85+'9'!H85+'10'!H85+'11'!H85+'12'!H85+'13'!H85+'14'!H85+'15'!H85+'16'!H85+'17'!H85+'18'!H85+'19'!H85+'20'!H85+'21'!H85+'22'!H85+'23'!H85+'24'!H85+'25'!H85+'26'!H85+'27'!H85+'28'!H85+'29'!H85+'30'!H85+'31'!H85</f>
        <v>8</v>
      </c>
      <c r="I85" s="21">
        <v>100</v>
      </c>
      <c r="J85" s="57">
        <f>+'1'!J85+'2'!J85+'3'!J85+'4'!J85+'5'!J85+'6'!J85+'7'!J85+'8'!J85+'9'!J85+'10'!J85+'11'!J85+'12'!J85+'13'!J85+'14'!J85+'15'!J85+'16'!J85+'17'!J85+'18'!J85+'19'!J85+'20'!J85+'21'!J85+'22'!J85+'23'!J85+'24'!J85+'25'!J85+'26'!J85+'27'!J85+'28'!J85+'29'!J85+'30'!J85+'31'!J85</f>
        <v>800</v>
      </c>
      <c r="K85" s="20"/>
      <c r="M85" s="66"/>
      <c r="U85" s="5"/>
    </row>
    <row r="86" spans="1:21">
      <c r="A86" s="10">
        <v>82</v>
      </c>
      <c r="B86" s="20" t="s">
        <v>96</v>
      </c>
      <c r="C86" s="56">
        <f>+'1'!C86</f>
        <v>11</v>
      </c>
      <c r="D86" s="57">
        <f>+'1'!D86+'2'!D86+'3'!D86+'4'!D86+'5'!D86+'6'!D86+'7'!D86+'8'!D86+'9'!D86+'10'!D86+'11'!D86+'12'!D86+'13'!D86+'14'!D86+'15'!D86+'16'!D86+'17'!D86+'18'!D86+'19'!D86+'20'!D86+'21'!D86+'22'!D86+'23'!D86+'24'!D86+'25'!D86+'26'!D86+'27'!D86+'28'!D86+'29'!D86+'30'!D86+'31'!D86</f>
        <v>15</v>
      </c>
      <c r="E86" s="56">
        <f t="shared" si="5"/>
        <v>26</v>
      </c>
      <c r="F86" s="57">
        <f>+'1'!F86+'2'!F86+'3'!F86+'4'!F86+'5'!F86+'6'!F86+'7'!F86+'8'!F86+'9'!F86+'10'!F86+'11'!F86+'12'!F86+'13'!F86+'14'!F86+'15'!F86+'16'!F86+'17'!F86+'18'!F86+'19'!F86+'20'!F86+'21'!F86+'22'!F86+'23'!F86+'24'!F86+'25'!F86+'26'!F86+'27'!F86+'28'!F86+'29'!F86+'30'!F86+'31'!F86</f>
        <v>0</v>
      </c>
      <c r="G86" s="56">
        <f t="shared" si="6"/>
        <v>6</v>
      </c>
      <c r="H86" s="5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+'1'!H86+'2'!H86+'3'!H86+'4'!H86+'5'!H86+'6'!H86+'7'!H86+'8'!H86+'9'!H86+'10'!H86+'11'!H86+'12'!H86+'13'!H86+'14'!H86+'15'!H86+'16'!H86+'17'!H86+'18'!H86+'19'!H86+'20'!H86+'21'!H86+'22'!H86+'23'!H86+'24'!H86+'25'!H86+'26'!H86+'27'!H86+'28'!H86+'29'!H86+'30'!H86+'31'!H86</f>
        <v>20</v>
      </c>
      <c r="I86" s="22">
        <v>55</v>
      </c>
      <c r="J86" s="57">
        <f>+'1'!J86+'2'!J86+'3'!J86+'4'!J86+'5'!J86+'6'!J86+'7'!J86+'8'!J86+'9'!J86+'10'!J86+'11'!J86+'12'!J86+'13'!J86+'14'!J86+'15'!J86+'16'!J86+'17'!J86+'18'!J86+'19'!J86+'20'!J86+'21'!J86+'22'!J86+'23'!J86+'24'!J86+'25'!J86+'26'!J86+'27'!J86+'28'!J86+'29'!J86+'30'!J86+'31'!J86</f>
        <v>1100</v>
      </c>
      <c r="K86" s="20"/>
      <c r="M86" s="66"/>
      <c r="U86" s="5"/>
    </row>
    <row r="87" spans="1:21">
      <c r="A87" s="10">
        <v>83</v>
      </c>
      <c r="B87" s="20" t="s">
        <v>97</v>
      </c>
      <c r="C87" s="56">
        <f>+'1'!C87</f>
        <v>9</v>
      </c>
      <c r="D87" s="57">
        <f>+'1'!D87+'2'!D87+'3'!D87+'4'!D87+'5'!D87+'6'!D87+'7'!D87+'8'!D87+'9'!D87+'10'!D87+'11'!D87+'12'!D87+'13'!D87+'14'!D87+'15'!D87+'16'!D87+'17'!D87+'18'!D87+'19'!D87+'20'!D87+'21'!D87+'22'!D87+'23'!D87+'24'!D87+'25'!D87+'26'!D87+'27'!D87+'28'!D87+'29'!D87+'30'!D87+'31'!D87</f>
        <v>10</v>
      </c>
      <c r="E87" s="56">
        <f t="shared" si="5"/>
        <v>19</v>
      </c>
      <c r="F87" s="57">
        <f>+'1'!F87+'2'!F87+'3'!F87+'4'!F87+'5'!F87+'6'!F87+'7'!F87+'8'!F87+'9'!F87+'10'!F87+'11'!F87+'12'!F87+'13'!F87+'14'!F87+'15'!F87+'16'!F87+'17'!F87+'18'!F87+'19'!F87+'20'!F87+'21'!F87+'22'!F87+'23'!F87+'24'!F87+'25'!F87+'26'!F87+'27'!F87+'28'!F87+'29'!F87+'30'!F87+'31'!F87</f>
        <v>0</v>
      </c>
      <c r="G87" s="56">
        <f t="shared" si="6"/>
        <v>4</v>
      </c>
      <c r="H87" s="57">
        <f>+'1'!H87+'2'!H87+'3'!H87+'4'!H87+'5'!H87+'6'!H87+'7'!H87+'8'!H87+'9'!H87+'10'!H87+'11'!H87+'12'!H87+'13'!H87+'14'!H87+'15'!H87+'16'!H87+'17'!H87+'18'!H87+'19'!H87+'20'!H87+'21'!H87+'22'!H87+'23'!H87+'24'!H87+'25'!H87+'26'!H87+'27'!H87+'28'!H87+'29'!H87+'30'!H87+'31'!H87</f>
        <v>15</v>
      </c>
      <c r="I87" s="22">
        <v>60</v>
      </c>
      <c r="J87" s="57">
        <f>+'1'!J87+'2'!J87+'3'!J87+'4'!J87+'5'!J87+'6'!J87+'7'!J87+'8'!J87+'9'!J87+'10'!J87+'11'!J87+'12'!J87+'13'!J87+'14'!J87+'15'!J87+'16'!J87+'17'!J87+'18'!J87+'19'!J87+'20'!J87+'21'!J87+'22'!J87+'23'!J87+'24'!J87+'25'!J87+'26'!J87+'27'!J87+'28'!J87+'29'!J87+'30'!J87+'31'!J87</f>
        <v>900</v>
      </c>
      <c r="K87" s="20"/>
      <c r="M87" s="66"/>
      <c r="U87" s="5"/>
    </row>
    <row r="88" spans="1:21">
      <c r="A88" s="10">
        <v>84</v>
      </c>
      <c r="B88" s="20" t="s">
        <v>98</v>
      </c>
      <c r="C88" s="56">
        <f>+'1'!C88</f>
        <v>8</v>
      </c>
      <c r="D88" s="57">
        <f>+'1'!D88+'2'!D88+'3'!D88+'4'!D88+'5'!D88+'6'!D88+'7'!D88+'8'!D88+'9'!D88+'10'!D88+'11'!D88+'12'!D88+'13'!D88+'14'!D88+'15'!D88+'16'!D88+'17'!D88+'18'!D88+'19'!D88+'20'!D88+'21'!D88+'22'!D88+'23'!D88+'24'!D88+'25'!D88+'26'!D88+'27'!D88+'28'!D88+'29'!D88+'30'!D88+'31'!D88</f>
        <v>13</v>
      </c>
      <c r="E88" s="56">
        <f t="shared" si="5"/>
        <v>21</v>
      </c>
      <c r="F88" s="57">
        <f>+'1'!F88+'2'!F88+'3'!F88+'4'!F88+'5'!F88+'6'!F88+'7'!F88+'8'!F88+'9'!F88+'10'!F88+'11'!F88+'12'!F88+'13'!F88+'14'!F88+'15'!F88+'16'!F88+'17'!F88+'18'!F88+'19'!F88+'20'!F88+'21'!F88+'22'!F88+'23'!F88+'24'!F88+'25'!F88+'26'!F88+'27'!F88+'28'!F88+'29'!F88+'30'!F88+'31'!F88</f>
        <v>0</v>
      </c>
      <c r="G88" s="56">
        <f t="shared" si="6"/>
        <v>10</v>
      </c>
      <c r="H88" s="57">
        <f>+'1'!H88+'2'!H88+'3'!H88+'4'!H88+'5'!H88+'6'!H88+'7'!H88+'8'!H88+'9'!H88+'10'!H88+'11'!H88+'12'!H88+'13'!H88+'14'!H88+'15'!H88+'16'!H88+'17'!H88+'18'!H88+'19'!H88+'20'!H88+'21'!H88+'22'!H88+'23'!H88+'24'!H88+'25'!H88+'26'!H88+'27'!H88+'28'!H88+'29'!H88+'30'!H88+'31'!H88</f>
        <v>11</v>
      </c>
      <c r="I88" s="22">
        <v>100</v>
      </c>
      <c r="J88" s="57">
        <f>+'1'!J88+'2'!J88+'3'!J88+'4'!J88+'5'!J88+'6'!J88+'7'!J88+'8'!J88+'9'!J88+'10'!J88+'11'!J88+'12'!J88+'13'!J88+'14'!J88+'15'!J88+'16'!J88+'17'!J88+'18'!J88+'19'!J88+'20'!J88+'21'!J88+'22'!J88+'23'!J88+'24'!J88+'25'!J88+'26'!J88+'27'!J88+'28'!J88+'29'!J88+'30'!J88+'31'!J88</f>
        <v>1100</v>
      </c>
      <c r="K88" s="20"/>
      <c r="M88" s="66"/>
      <c r="U88" s="5"/>
    </row>
    <row r="89" spans="1:21">
      <c r="A89" s="10">
        <v>85</v>
      </c>
      <c r="B89" s="20" t="s">
        <v>99</v>
      </c>
      <c r="C89" s="56">
        <f>+'1'!C89</f>
        <v>7</v>
      </c>
      <c r="D89" s="57">
        <f>+'1'!D89+'2'!D89+'3'!D89+'4'!D89+'5'!D89+'6'!D89+'7'!D89+'8'!D89+'9'!D89+'10'!D89+'11'!D89+'12'!D89+'13'!D89+'14'!D89+'15'!D89+'16'!D89+'17'!D89+'18'!D89+'19'!D89+'20'!D89+'21'!D89+'22'!D89+'23'!D89+'24'!D89+'25'!D89+'26'!D89+'27'!D89+'28'!D89+'29'!D89+'30'!D89+'31'!D89</f>
        <v>0</v>
      </c>
      <c r="E89" s="56">
        <f t="shared" si="5"/>
        <v>7</v>
      </c>
      <c r="F89" s="57">
        <f>+'1'!F89+'2'!F89+'3'!F89+'4'!F89+'5'!F89+'6'!F89+'7'!F89+'8'!F89+'9'!F89+'10'!F89+'11'!F89+'12'!F89+'13'!F89+'14'!F89+'15'!F89+'16'!F89+'17'!F89+'18'!F89+'19'!F89+'20'!F89+'21'!F89+'22'!F89+'23'!F89+'24'!F89+'25'!F89+'26'!F89+'27'!F89+'28'!F89+'29'!F89+'30'!F89+'31'!F89</f>
        <v>0</v>
      </c>
      <c r="G89" s="56">
        <f t="shared" si="6"/>
        <v>4</v>
      </c>
      <c r="H89" s="57">
        <f>+'1'!H89+'2'!H89+'3'!H89+'4'!H89+'5'!H89+'6'!H89+'7'!H89+'8'!H89+'9'!H89+'10'!H89+'11'!H89+'12'!H89+'13'!H89+'14'!H89+'15'!H89+'16'!H89+'17'!H89+'18'!H89+'19'!H89+'20'!H89+'21'!H89+'22'!H89+'23'!H89+'24'!H89+'25'!H89+'26'!H89+'27'!H89+'28'!H89+'29'!H89+'30'!H89+'31'!H89</f>
        <v>3</v>
      </c>
      <c r="I89" s="22">
        <v>55</v>
      </c>
      <c r="J89" s="57">
        <f>+'1'!J89+'2'!J89+'3'!J89+'4'!J89+'5'!J89+'6'!J89+'7'!J89+'8'!J89+'9'!J89+'10'!J89+'11'!J89+'12'!J89+'13'!J89+'14'!J89+'15'!J89+'16'!J89+'17'!J89+'18'!J89+'19'!J89+'20'!J89+'21'!J89+'22'!J89+'23'!J89+'24'!J89+'25'!J89+'26'!J89+'27'!J89+'28'!J89+'29'!J89+'30'!J89+'31'!J89</f>
        <v>165</v>
      </c>
      <c r="K89" s="20"/>
      <c r="M89" s="66"/>
      <c r="U89" s="5"/>
    </row>
    <row r="90" spans="1:21">
      <c r="A90" s="10">
        <v>86</v>
      </c>
      <c r="B90" s="20" t="s">
        <v>100</v>
      </c>
      <c r="C90" s="56">
        <f>+'1'!C90</f>
        <v>0</v>
      </c>
      <c r="D90" s="57">
        <f>+'1'!D90+'2'!D90+'3'!D90+'4'!D90+'5'!D90+'6'!D90+'7'!D90+'8'!D90+'9'!D90+'10'!D90+'11'!D90+'12'!D90+'13'!D90+'14'!D90+'15'!D90+'16'!D90+'17'!D90+'18'!D90+'19'!D90+'20'!D90+'21'!D90+'22'!D90+'23'!D90+'24'!D90+'25'!D90+'26'!D90+'27'!D90+'28'!D90+'29'!D90+'30'!D90+'31'!D90</f>
        <v>0</v>
      </c>
      <c r="E90" s="56">
        <f t="shared" si="5"/>
        <v>0</v>
      </c>
      <c r="F90" s="57">
        <f>+'1'!F90+'2'!F90+'3'!F90+'4'!F90+'5'!F90+'6'!F90+'7'!F90+'8'!F90+'9'!F90+'10'!F90+'11'!F90+'12'!F90+'13'!F90+'14'!F90+'15'!F90+'16'!F90+'17'!F90+'18'!F90+'19'!F90+'20'!F90+'21'!F90+'22'!F90+'23'!F90+'24'!F90+'25'!F90+'26'!F90+'27'!F90+'28'!F90+'29'!F90+'30'!F90+'31'!F90</f>
        <v>0</v>
      </c>
      <c r="G90" s="56">
        <f t="shared" si="6"/>
        <v>0</v>
      </c>
      <c r="H90" s="57">
        <f>+'1'!H90+'2'!H90+'3'!H90+'4'!H90+'5'!H90+'6'!H90+'7'!H90+'8'!H90+'9'!H90+'10'!H90+'11'!H90+'12'!H90+'13'!H90+'14'!H90+'15'!H90+'16'!H90+'17'!H90+'18'!H90+'19'!H90+'20'!H90+'21'!H90+'22'!H90+'23'!H90+'24'!H90+'25'!H90+'26'!H90+'27'!H90+'28'!H90+'29'!H90+'30'!H90+'31'!H90</f>
        <v>0</v>
      </c>
      <c r="I90" s="22">
        <v>50</v>
      </c>
      <c r="J90" s="57">
        <f>+'1'!J90+'2'!J90+'3'!J90+'4'!J90+'5'!J90+'6'!J90+'7'!J90+'8'!J90+'9'!J90+'10'!J90+'11'!J90+'12'!J90+'13'!J90+'14'!J90+'15'!J90+'16'!J90+'17'!J90+'18'!J90+'19'!J90+'20'!J90+'21'!J90+'22'!J90+'23'!J90+'24'!J90+'25'!J90+'26'!J90+'27'!J90+'28'!J90+'29'!J90+'30'!J90+'31'!J90</f>
        <v>0</v>
      </c>
      <c r="K90" s="20"/>
      <c r="M90" s="66"/>
      <c r="U90" s="5"/>
    </row>
    <row r="91" spans="1:21">
      <c r="A91" s="10">
        <v>87</v>
      </c>
      <c r="B91" s="20" t="s">
        <v>101</v>
      </c>
      <c r="C91" s="56">
        <f>+'1'!C91</f>
        <v>0</v>
      </c>
      <c r="D91" s="57">
        <f>+'1'!D91+'2'!D91+'3'!D91+'4'!D91+'5'!D91+'6'!D91+'7'!D91+'8'!D91+'9'!D91+'10'!D91+'11'!D91+'12'!D91+'13'!D91+'14'!D91+'15'!D91+'16'!D91+'17'!D91+'18'!D91+'19'!D91+'20'!D91+'21'!D91+'22'!D91+'23'!D91+'24'!D91+'25'!D91+'26'!D91+'27'!D91+'28'!D91+'29'!D91+'30'!D91+'31'!D91</f>
        <v>0</v>
      </c>
      <c r="E91" s="56">
        <f t="shared" si="5"/>
        <v>0</v>
      </c>
      <c r="F91" s="57">
        <f>+'1'!F91+'2'!F91+'3'!F91+'4'!F91+'5'!F91+'6'!F91+'7'!F91+'8'!F91+'9'!F91+'10'!F91+'11'!F91+'12'!F91+'13'!F91+'14'!F91+'15'!F91+'16'!F91+'17'!F91+'18'!F91+'19'!F91+'20'!F91+'21'!F91+'22'!F91+'23'!F91+'24'!F91+'25'!F91+'26'!F91+'27'!F91+'28'!F91+'29'!F91+'30'!F91+'31'!F91</f>
        <v>0</v>
      </c>
      <c r="G91" s="56">
        <f t="shared" si="6"/>
        <v>0</v>
      </c>
      <c r="H91" s="57">
        <f>+'1'!H91+'2'!H91+'3'!H91+'4'!H91+'5'!H91+'6'!H91+'7'!H91+'8'!H91+'9'!H91+'10'!H91+'11'!H91+'12'!H91+'13'!H91+'14'!H91+'15'!H91+'16'!H91+'17'!H91+'18'!H91+'19'!H91+'20'!H91+'21'!H91+'22'!H91+'23'!H91+'24'!H91+'25'!H91+'26'!H91+'27'!H91+'28'!H91+'29'!H91+'30'!H91+'31'!H91</f>
        <v>0</v>
      </c>
      <c r="I91" s="21">
        <v>50</v>
      </c>
      <c r="J91" s="57">
        <f>+'1'!J91+'2'!J91+'3'!J91+'4'!J91+'5'!J91+'6'!J91+'7'!J91+'8'!J91+'9'!J91+'10'!J91+'11'!J91+'12'!J91+'13'!J91+'14'!J91+'15'!J91+'16'!J91+'17'!J91+'18'!J91+'19'!J91+'20'!J91+'21'!J91+'22'!J91+'23'!J91+'24'!J91+'25'!J91+'26'!J91+'27'!J91+'28'!J91+'29'!J91+'30'!J91+'31'!J91</f>
        <v>0</v>
      </c>
      <c r="K91" s="20"/>
      <c r="M91" s="66"/>
      <c r="U91" s="5"/>
    </row>
    <row r="92" spans="1:21">
      <c r="A92" s="10">
        <v>88</v>
      </c>
      <c r="B92" s="20" t="s">
        <v>267</v>
      </c>
      <c r="C92" s="56">
        <f>+'1'!C92</f>
        <v>14</v>
      </c>
      <c r="D92" s="57">
        <f>+'1'!D92+'2'!D92+'3'!D92+'4'!D92+'5'!D92+'6'!D92+'7'!D92+'8'!D92+'9'!D92+'10'!D92+'11'!D92+'12'!D92+'13'!D92+'14'!D92+'15'!D92+'16'!D92+'17'!D92+'18'!D92+'19'!D92+'20'!D92+'21'!D92+'22'!D92+'23'!D92+'24'!D92+'25'!D92+'26'!D92+'27'!D92+'28'!D92+'29'!D92+'30'!D92+'31'!D92</f>
        <v>28</v>
      </c>
      <c r="E92" s="56">
        <f t="shared" si="5"/>
        <v>42</v>
      </c>
      <c r="F92" s="57">
        <f>+'1'!F92+'2'!F92+'3'!F92+'4'!F92+'5'!F92+'6'!F92+'7'!F92+'8'!F92+'9'!F92+'10'!F92+'11'!F92+'12'!F92+'13'!F92+'14'!F92+'15'!F92+'16'!F92+'17'!F92+'18'!F92+'19'!F92+'20'!F92+'21'!F92+'22'!F92+'23'!F92+'24'!F92+'25'!F92+'26'!F92+'27'!F92+'28'!F92+'29'!F92+'30'!F92+'31'!F92</f>
        <v>1</v>
      </c>
      <c r="G92" s="56">
        <f t="shared" si="6"/>
        <v>0</v>
      </c>
      <c r="H92" s="57">
        <f>+'1'!H92+'2'!H92+'3'!H92+'4'!H92+'5'!H92+'6'!H92+'7'!H92+'8'!H92+'9'!H92+'10'!H92+'11'!H92+'12'!H92+'13'!H92+'14'!H92+'15'!H92+'16'!H92+'17'!H92+'18'!H92+'19'!H92+'20'!H92+'21'!H92+'22'!H92+'23'!H92+'24'!H92+'25'!H92+'26'!H92+'27'!H92+'28'!H92+'29'!H92+'30'!H92+'31'!H92</f>
        <v>41</v>
      </c>
      <c r="I92" s="21">
        <v>120</v>
      </c>
      <c r="J92" s="57">
        <f>+'1'!J92+'2'!J92+'3'!J92+'4'!J92+'5'!J92+'6'!J92+'7'!J92+'8'!J92+'9'!J92+'10'!J92+'11'!J92+'12'!J92+'13'!J92+'14'!J92+'15'!J92+'16'!J92+'17'!J92+'18'!J92+'19'!J92+'20'!J92+'21'!J92+'22'!J92+'23'!J92+'24'!J92+'25'!J92+'26'!J92+'27'!J92+'28'!J92+'29'!J92+'30'!J92+'31'!J92</f>
        <v>4920</v>
      </c>
      <c r="K92" s="20"/>
      <c r="M92" s="66"/>
      <c r="U92" s="5"/>
    </row>
    <row r="93" spans="1:21">
      <c r="A93" s="10">
        <v>89</v>
      </c>
      <c r="B93" s="20" t="s">
        <v>268</v>
      </c>
      <c r="C93" s="56">
        <f>+'1'!C93</f>
        <v>7</v>
      </c>
      <c r="D93" s="57">
        <f>+'1'!D93+'2'!D93+'3'!D93+'4'!D93+'5'!D93+'6'!D93+'7'!D93+'8'!D93+'9'!D93+'10'!D93+'11'!D93+'12'!D93+'13'!D93+'14'!D93+'15'!D93+'16'!D93+'17'!D93+'18'!D93+'19'!D93+'20'!D93+'21'!D93+'22'!D93+'23'!D93+'24'!D93+'25'!D93+'26'!D93+'27'!D93+'28'!D93+'29'!D93+'30'!D93+'31'!D93</f>
        <v>15</v>
      </c>
      <c r="E93" s="56">
        <f t="shared" si="5"/>
        <v>22</v>
      </c>
      <c r="F93" s="57">
        <f>+'1'!F93+'2'!F93+'3'!F93+'4'!F93+'5'!F93+'6'!F93+'7'!F93+'8'!F93+'9'!F93+'10'!F93+'11'!F93+'12'!F93+'13'!F93+'14'!F93+'15'!F93+'16'!F93+'17'!F93+'18'!F93+'19'!F93+'20'!F93+'21'!F93+'22'!F93+'23'!F93+'24'!F93+'25'!F93+'26'!F93+'27'!F93+'28'!F93+'29'!F93+'30'!F93+'31'!F93</f>
        <v>1</v>
      </c>
      <c r="G93" s="56">
        <f t="shared" si="6"/>
        <v>1</v>
      </c>
      <c r="H93" s="57">
        <f>+'1'!H93+'2'!H93+'3'!H93+'4'!H93+'5'!H93+'6'!H93+'7'!H93+'8'!H93+'9'!H93+'10'!H93+'11'!H93+'12'!H93+'13'!H93+'14'!H93+'15'!H93+'16'!H93+'17'!H93+'18'!H93+'19'!H93+'20'!H93+'21'!H93+'22'!H93+'23'!H93+'24'!H93+'25'!H93+'26'!H93+'27'!H93+'28'!H93+'29'!H93+'30'!H93+'31'!H93</f>
        <v>20</v>
      </c>
      <c r="I93" s="22">
        <v>250</v>
      </c>
      <c r="J93" s="57">
        <f>+'1'!J93+'2'!J93+'3'!J93+'4'!J93+'5'!J93+'6'!J93+'7'!J93+'8'!J93+'9'!J93+'10'!J93+'11'!J93+'12'!J93+'13'!J93+'14'!J93+'15'!J93+'16'!J93+'17'!J93+'18'!J93+'19'!J93+'20'!J93+'21'!J93+'22'!J93+'23'!J93+'24'!J93+'25'!J93+'26'!J93+'27'!J93+'28'!J93+'29'!J93+'30'!J93+'31'!J93</f>
        <v>5000</v>
      </c>
      <c r="K93" s="20"/>
      <c r="M93" s="66"/>
      <c r="U93" s="5"/>
    </row>
    <row r="94" spans="1:21">
      <c r="A94" s="10">
        <v>90</v>
      </c>
      <c r="B94" s="20" t="s">
        <v>102</v>
      </c>
      <c r="C94" s="56">
        <f>+'1'!C94</f>
        <v>0</v>
      </c>
      <c r="D94" s="57">
        <f>+'1'!D94+'2'!D94+'3'!D94+'4'!D94+'5'!D94+'6'!D94+'7'!D94+'8'!D94+'9'!D94+'10'!D94+'11'!D94+'12'!D94+'13'!D94+'14'!D94+'15'!D94+'16'!D94+'17'!D94+'18'!D94+'19'!D94+'20'!D94+'21'!D94+'22'!D94+'23'!D94+'24'!D94+'25'!D94+'26'!D94+'27'!D94+'28'!D94+'29'!D94+'30'!D94+'31'!D94</f>
        <v>11</v>
      </c>
      <c r="E94" s="56">
        <f t="shared" si="5"/>
        <v>11</v>
      </c>
      <c r="F94" s="57">
        <f>+'1'!F94+'2'!F94+'3'!F94+'4'!F94+'5'!F94+'6'!F94+'7'!F94+'8'!F94+'9'!F94+'10'!F94+'11'!F94+'12'!F94+'13'!F94+'14'!F94+'15'!F94+'16'!F94+'17'!F94+'18'!F94+'19'!F94+'20'!F94+'21'!F94+'22'!F94+'23'!F94+'24'!F94+'25'!F94+'26'!F94+'27'!F94+'28'!F94+'29'!F94+'30'!F94+'31'!F94</f>
        <v>1</v>
      </c>
      <c r="G94" s="56">
        <f t="shared" si="6"/>
        <v>7</v>
      </c>
      <c r="H94" s="57">
        <f>+'1'!H94+'2'!H94+'3'!H94+'4'!H94+'5'!H94+'6'!H94+'7'!H94+'8'!H94+'9'!H94+'10'!H94+'11'!H94+'12'!H94+'13'!H94+'14'!H94+'15'!H94+'16'!H94+'17'!H94+'18'!H94+'19'!H94+'20'!H94+'21'!H94+'22'!H94+'23'!H94+'24'!H94+'25'!H94+'26'!H94+'27'!H94+'28'!H94+'29'!H94+'30'!H94+'31'!H94</f>
        <v>3</v>
      </c>
      <c r="I94" s="22">
        <v>120</v>
      </c>
      <c r="J94" s="57">
        <f>+'1'!J94+'2'!J94+'3'!J94+'4'!J94+'5'!J94+'6'!J94+'7'!J94+'8'!J94+'9'!J94+'10'!J94+'11'!J94+'12'!J94+'13'!J94+'14'!J94+'15'!J94+'16'!J94+'17'!J94+'18'!J94+'19'!J94+'20'!J94+'21'!J94+'22'!J94+'23'!J94+'24'!J94+'25'!J94+'26'!J94+'27'!J94+'28'!J94+'29'!J94+'30'!J94+'31'!J94</f>
        <v>360</v>
      </c>
      <c r="K94" s="20"/>
      <c r="M94" s="66"/>
      <c r="U94" s="5"/>
    </row>
    <row r="95" spans="1:21">
      <c r="A95" s="10">
        <v>91</v>
      </c>
      <c r="B95" s="20" t="s">
        <v>103</v>
      </c>
      <c r="C95" s="56">
        <f>+'1'!C95</f>
        <v>0</v>
      </c>
      <c r="D95" s="57">
        <f>+'1'!D95+'2'!D95+'3'!D95+'4'!D95+'5'!D95+'6'!D95+'7'!D95+'8'!D95+'9'!D95+'10'!D95+'11'!D95+'12'!D95+'13'!D95+'14'!D95+'15'!D95+'16'!D95+'17'!D95+'18'!D95+'19'!D95+'20'!D95+'21'!D95+'22'!D95+'23'!D95+'24'!D95+'25'!D95+'26'!D95+'27'!D95+'28'!D95+'29'!D95+'30'!D95+'31'!D95</f>
        <v>0</v>
      </c>
      <c r="E95" s="56">
        <f t="shared" si="5"/>
        <v>0</v>
      </c>
      <c r="F95" s="57">
        <f>+'1'!F95+'2'!F95+'3'!F95+'4'!F95+'5'!F95+'6'!F95+'7'!F95+'8'!F95+'9'!F95+'10'!F95+'11'!F95+'12'!F95+'13'!F95+'14'!F95+'15'!F95+'16'!F95+'17'!F95+'18'!F95+'19'!F95+'20'!F95+'21'!F95+'22'!F95+'23'!F95+'24'!F95+'25'!F95+'26'!F95+'27'!F95+'28'!F95+'29'!F95+'30'!F95+'31'!F95</f>
        <v>0</v>
      </c>
      <c r="G95" s="56">
        <f t="shared" si="6"/>
        <v>0</v>
      </c>
      <c r="H95" s="57">
        <f>+'1'!H95+'2'!H95+'3'!H95+'4'!H95+'5'!H95+'6'!H95+'7'!H95+'8'!H95+'9'!H95+'10'!H95+'11'!H95+'12'!H95+'13'!H95+'14'!H95+'15'!H95+'16'!H95+'17'!H95+'18'!H95+'19'!H95+'20'!H95+'21'!H95+'22'!H95+'23'!H95+'24'!H95+'25'!H95+'26'!H95+'27'!H95+'28'!H95+'29'!H95+'30'!H95+'31'!H95</f>
        <v>0</v>
      </c>
      <c r="I95" s="22">
        <v>120</v>
      </c>
      <c r="J95" s="57">
        <f>+'1'!J95+'2'!J95+'3'!J95+'4'!J95+'5'!J95+'6'!J95+'7'!J95+'8'!J95+'9'!J95+'10'!J95+'11'!J95+'12'!J95+'13'!J95+'14'!J95+'15'!J95+'16'!J95+'17'!J95+'18'!J95+'19'!J95+'20'!J95+'21'!J95+'22'!J95+'23'!J95+'24'!J95+'25'!J95+'26'!J95+'27'!J95+'28'!J95+'29'!J95+'30'!J95+'31'!J95</f>
        <v>0</v>
      </c>
      <c r="K95" s="20"/>
      <c r="M95" s="66"/>
      <c r="U95" s="5"/>
    </row>
    <row r="96" spans="1:21">
      <c r="A96" s="10">
        <v>92</v>
      </c>
      <c r="B96" s="20" t="s">
        <v>104</v>
      </c>
      <c r="C96" s="56">
        <f>+'1'!C96</f>
        <v>0</v>
      </c>
      <c r="D96" s="57">
        <f>+'1'!D96+'2'!D96+'3'!D96+'4'!D96+'5'!D96+'6'!D96+'7'!D96+'8'!D96+'9'!D96+'10'!D96+'11'!D96+'12'!D96+'13'!D96+'14'!D96+'15'!D96+'16'!D96+'17'!D96+'18'!D96+'19'!D96+'20'!D96+'21'!D96+'22'!D96+'23'!D96+'24'!D96+'25'!D96+'26'!D96+'27'!D96+'28'!D96+'29'!D96+'30'!D96+'31'!D96</f>
        <v>0</v>
      </c>
      <c r="E96" s="56">
        <f t="shared" si="5"/>
        <v>0</v>
      </c>
      <c r="F96" s="57">
        <f>+'1'!F96+'2'!F96+'3'!F96+'4'!F96+'5'!F96+'6'!F96+'7'!F96+'8'!F96+'9'!F96+'10'!F96+'11'!F96+'12'!F96+'13'!F96+'14'!F96+'15'!F96+'16'!F96+'17'!F96+'18'!F96+'19'!F96+'20'!F96+'21'!F96+'22'!F96+'23'!F96+'24'!F96+'25'!F96+'26'!F96+'27'!F96+'28'!F96+'29'!F96+'30'!F96+'31'!F96</f>
        <v>0</v>
      </c>
      <c r="G96" s="56">
        <f t="shared" si="6"/>
        <v>0</v>
      </c>
      <c r="H96" s="57">
        <f>+'1'!H96+'2'!H96+'3'!H96+'4'!H96+'5'!H96+'6'!H96+'7'!H96+'8'!H96+'9'!H96+'10'!H96+'11'!H96+'12'!H96+'13'!H96+'14'!H96+'15'!H96+'16'!H96+'17'!H96+'18'!H96+'19'!H96+'20'!H96+'21'!H96+'22'!H96+'23'!H96+'24'!H96+'25'!H96+'26'!H96+'27'!H96+'28'!H96+'29'!H96+'30'!H96+'31'!H96</f>
        <v>0</v>
      </c>
      <c r="I96" s="22">
        <v>120</v>
      </c>
      <c r="J96" s="57">
        <f>+'1'!J96+'2'!J96+'3'!J96+'4'!J96+'5'!J96+'6'!J96+'7'!J96+'8'!J96+'9'!J96+'10'!J96+'11'!J96+'12'!J96+'13'!J96+'14'!J96+'15'!J96+'16'!J96+'17'!J96+'18'!J96+'19'!J96+'20'!J96+'21'!J96+'22'!J96+'23'!J96+'24'!J96+'25'!J96+'26'!J96+'27'!J96+'28'!J96+'29'!J96+'30'!J96+'31'!J96</f>
        <v>0</v>
      </c>
      <c r="K96" s="20"/>
      <c r="M96" s="66"/>
      <c r="U96" s="5"/>
    </row>
    <row r="97" spans="1:21">
      <c r="A97" s="10">
        <v>93</v>
      </c>
      <c r="B97" s="20" t="s">
        <v>105</v>
      </c>
      <c r="C97" s="56">
        <f>+'1'!C97</f>
        <v>5</v>
      </c>
      <c r="D97" s="57">
        <f>+'1'!D97+'2'!D97+'3'!D97+'4'!D97+'5'!D97+'6'!D97+'7'!D97+'8'!D97+'9'!D97+'10'!D97+'11'!D97+'12'!D97+'13'!D97+'14'!D97+'15'!D97+'16'!D97+'17'!D97+'18'!D97+'19'!D97+'20'!D97+'21'!D97+'22'!D97+'23'!D97+'24'!D97+'25'!D97+'26'!D97+'27'!D97+'28'!D97+'29'!D97+'30'!D97+'31'!D97</f>
        <v>36</v>
      </c>
      <c r="E97" s="56">
        <f t="shared" si="5"/>
        <v>41</v>
      </c>
      <c r="F97" s="57">
        <f>+'1'!F97+'2'!F97+'3'!F97+'4'!F97+'5'!F97+'6'!F97+'7'!F97+'8'!F97+'9'!F97+'10'!F97+'11'!F97+'12'!F97+'13'!F97+'14'!F97+'15'!F97+'16'!F97+'17'!F97+'18'!F97+'19'!F97+'20'!F97+'21'!F97+'22'!F97+'23'!F97+'24'!F97+'25'!F97+'26'!F97+'27'!F97+'28'!F97+'29'!F97+'30'!F97+'31'!F97</f>
        <v>10</v>
      </c>
      <c r="G97" s="56">
        <f t="shared" si="6"/>
        <v>9</v>
      </c>
      <c r="H97" s="57">
        <f>+'1'!H97+'2'!H97+'3'!H97+'4'!H97+'5'!H97+'6'!H97+'7'!H97+'8'!H97+'9'!H97+'10'!H97+'11'!H97+'12'!H97+'13'!H97+'14'!H97+'15'!H97+'16'!H97+'17'!H97+'18'!H97+'19'!H97+'20'!H97+'21'!H97+'22'!H97+'23'!H97+'24'!H97+'25'!H97+'26'!H97+'27'!H97+'28'!H97+'29'!H97+'30'!H97+'31'!H97</f>
        <v>22</v>
      </c>
      <c r="I97" s="22">
        <v>45</v>
      </c>
      <c r="J97" s="57">
        <f>+'1'!J97+'2'!J97+'3'!J97+'4'!J97+'5'!J97+'6'!J97+'7'!J97+'8'!J97+'9'!J97+'10'!J97+'11'!J97+'12'!J97+'13'!J97+'14'!J97+'15'!J97+'16'!J97+'17'!J97+'18'!J97+'19'!J97+'20'!J97+'21'!J97+'22'!J97+'23'!J97+'24'!J97+'25'!J97+'26'!J97+'27'!J97+'28'!J97+'29'!J97+'30'!J97+'31'!J97</f>
        <v>990</v>
      </c>
      <c r="K97" s="20"/>
      <c r="M97" s="66"/>
      <c r="U97" s="5"/>
    </row>
    <row r="98" spans="1:21">
      <c r="A98" s="10">
        <v>94</v>
      </c>
      <c r="B98" s="20" t="s">
        <v>106</v>
      </c>
      <c r="C98" s="56">
        <f>+'1'!C98</f>
        <v>0</v>
      </c>
      <c r="D98" s="57">
        <f>+'1'!D98+'2'!D98+'3'!D98+'4'!D98+'5'!D98+'6'!D98+'7'!D98+'8'!D98+'9'!D98+'10'!D98+'11'!D98+'12'!D98+'13'!D98+'14'!D98+'15'!D98+'16'!D98+'17'!D98+'18'!D98+'19'!D98+'20'!D98+'21'!D98+'22'!D98+'23'!D98+'24'!D98+'25'!D98+'26'!D98+'27'!D98+'28'!D98+'29'!D98+'30'!D98+'31'!D98</f>
        <v>0</v>
      </c>
      <c r="E98" s="56">
        <f t="shared" si="5"/>
        <v>0</v>
      </c>
      <c r="F98" s="57">
        <f>+'1'!F98+'2'!F98+'3'!F98+'4'!F98+'5'!F98+'6'!F98+'7'!F98+'8'!F98+'9'!F98+'10'!F98+'11'!F98+'12'!F98+'13'!F98+'14'!F98+'15'!F98+'16'!F98+'17'!F98+'18'!F98+'19'!F98+'20'!F98+'21'!F98+'22'!F98+'23'!F98+'24'!F98+'25'!F98+'26'!F98+'27'!F98+'28'!F98+'29'!F98+'30'!F98+'31'!F98</f>
        <v>0</v>
      </c>
      <c r="G98" s="56">
        <f t="shared" si="6"/>
        <v>0</v>
      </c>
      <c r="H98" s="57">
        <f>+'1'!H98+'2'!H98+'3'!H98+'4'!H98+'5'!H98+'6'!H98+'7'!H98+'8'!H98+'9'!H98+'10'!H98+'11'!H98+'12'!H98+'13'!H98+'14'!H98+'15'!H98+'16'!H98+'17'!H98+'18'!H98+'19'!H98+'20'!H98+'21'!H98+'22'!H98+'23'!H98+'24'!H98+'25'!H98+'26'!H98+'27'!H98+'28'!H98+'29'!H98+'30'!H98+'31'!H98</f>
        <v>0</v>
      </c>
      <c r="I98" s="22">
        <v>50</v>
      </c>
      <c r="J98" s="57">
        <f>+'1'!J98+'2'!J98+'3'!J98+'4'!J98+'5'!J98+'6'!J98+'7'!J98+'8'!J98+'9'!J98+'10'!J98+'11'!J98+'12'!J98+'13'!J98+'14'!J98+'15'!J98+'16'!J98+'17'!J98+'18'!J98+'19'!J98+'20'!J98+'21'!J98+'22'!J98+'23'!J98+'24'!J98+'25'!J98+'26'!J98+'27'!J98+'28'!J98+'29'!J98+'30'!J98+'31'!J98</f>
        <v>0</v>
      </c>
      <c r="K98" s="20"/>
      <c r="M98" s="66"/>
      <c r="U98" s="5"/>
    </row>
    <row r="99" spans="1:21">
      <c r="A99" s="10">
        <v>95</v>
      </c>
      <c r="B99" s="20" t="s">
        <v>107</v>
      </c>
      <c r="C99" s="56">
        <f>+'1'!C99</f>
        <v>0</v>
      </c>
      <c r="D99" s="57">
        <f>+'1'!D99+'2'!D99+'3'!D99+'4'!D99+'5'!D99+'6'!D99+'7'!D99+'8'!D99+'9'!D99+'10'!D99+'11'!D99+'12'!D99+'13'!D99+'14'!D99+'15'!D99+'16'!D99+'17'!D99+'18'!D99+'19'!D99+'20'!D99+'21'!D99+'22'!D99+'23'!D99+'24'!D99+'25'!D99+'26'!D99+'27'!D99+'28'!D99+'29'!D99+'30'!D99+'31'!D99</f>
        <v>0</v>
      </c>
      <c r="E99" s="56">
        <f t="shared" si="5"/>
        <v>0</v>
      </c>
      <c r="F99" s="57">
        <f>+'1'!F99+'2'!F99+'3'!F99+'4'!F99+'5'!F99+'6'!F99+'7'!F99+'8'!F99+'9'!F99+'10'!F99+'11'!F99+'12'!F99+'13'!F99+'14'!F99+'15'!F99+'16'!F99+'17'!F99+'18'!F99+'19'!F99+'20'!F99+'21'!F99+'22'!F99+'23'!F99+'24'!F99+'25'!F99+'26'!F99+'27'!F99+'28'!F99+'29'!F99+'30'!F99+'31'!F99</f>
        <v>0</v>
      </c>
      <c r="G99" s="56">
        <f t="shared" si="6"/>
        <v>0</v>
      </c>
      <c r="H99" s="57">
        <f>+'1'!H99+'2'!H99+'3'!H99+'4'!H99+'5'!H99+'6'!H99+'7'!H99+'8'!H99+'9'!H99+'10'!H99+'11'!H99+'12'!H99+'13'!H99+'14'!H99+'15'!H99+'16'!H99+'17'!H99+'18'!H99+'19'!H99+'20'!H99+'21'!H99+'22'!H99+'23'!H99+'24'!H99+'25'!H99+'26'!H99+'27'!H99+'28'!H99+'29'!H99+'30'!H99+'31'!H99</f>
        <v>0</v>
      </c>
      <c r="I99" s="22">
        <v>50</v>
      </c>
      <c r="J99" s="57">
        <f>+'1'!J99+'2'!J99+'3'!J99+'4'!J99+'5'!J99+'6'!J99+'7'!J99+'8'!J99+'9'!J99+'10'!J99+'11'!J99+'12'!J99+'13'!J99+'14'!J99+'15'!J99+'16'!J99+'17'!J99+'18'!J99+'19'!J99+'20'!J99+'21'!J99+'22'!J99+'23'!J99+'24'!J99+'25'!J99+'26'!J99+'27'!J99+'28'!J99+'29'!J99+'30'!J99+'31'!J99</f>
        <v>0</v>
      </c>
      <c r="K99" s="20"/>
      <c r="M99" s="66"/>
      <c r="U99" s="5"/>
    </row>
    <row r="100" spans="1:21">
      <c r="A100" s="10">
        <v>96</v>
      </c>
      <c r="B100" s="20" t="s">
        <v>108</v>
      </c>
      <c r="C100" s="56">
        <f>+'1'!C100</f>
        <v>0</v>
      </c>
      <c r="D100" s="57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'!D100</f>
        <v>0</v>
      </c>
      <c r="E100" s="56">
        <f t="shared" si="5"/>
        <v>0</v>
      </c>
      <c r="F100" s="57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'!F100</f>
        <v>0</v>
      </c>
      <c r="G100" s="56">
        <f t="shared" si="6"/>
        <v>0</v>
      </c>
      <c r="H100" s="57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'!H100</f>
        <v>0</v>
      </c>
      <c r="I100" s="22">
        <v>60</v>
      </c>
      <c r="J100" s="57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'!J100</f>
        <v>0</v>
      </c>
      <c r="K100" s="20"/>
      <c r="M100" s="66"/>
      <c r="U100" s="5"/>
    </row>
    <row r="101" spans="1:21">
      <c r="A101" s="10">
        <v>97</v>
      </c>
      <c r="B101" s="20" t="s">
        <v>229</v>
      </c>
      <c r="C101" s="56">
        <f>+'1'!C101</f>
        <v>6</v>
      </c>
      <c r="D101" s="57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'!D101</f>
        <v>10</v>
      </c>
      <c r="E101" s="56">
        <f t="shared" si="5"/>
        <v>16</v>
      </c>
      <c r="F101" s="57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'!F101</f>
        <v>0</v>
      </c>
      <c r="G101" s="56">
        <f t="shared" si="6"/>
        <v>3</v>
      </c>
      <c r="H101" s="57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'!H101</f>
        <v>13</v>
      </c>
      <c r="I101" s="22">
        <v>55</v>
      </c>
      <c r="J101" s="57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'!J101</f>
        <v>715</v>
      </c>
      <c r="K101" s="20"/>
      <c r="M101" s="66"/>
      <c r="U101" s="5"/>
    </row>
    <row r="102" spans="1:21">
      <c r="A102" s="10">
        <v>98</v>
      </c>
      <c r="B102" s="20" t="s">
        <v>109</v>
      </c>
      <c r="C102" s="56">
        <f>+'1'!C102</f>
        <v>5</v>
      </c>
      <c r="D102" s="57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'!D102</f>
        <v>10</v>
      </c>
      <c r="E102" s="56">
        <f t="shared" si="5"/>
        <v>15</v>
      </c>
      <c r="F102" s="57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'!F102</f>
        <v>0</v>
      </c>
      <c r="G102" s="56">
        <f t="shared" si="6"/>
        <v>5</v>
      </c>
      <c r="H102" s="57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'!H102</f>
        <v>10</v>
      </c>
      <c r="I102" s="22">
        <v>50</v>
      </c>
      <c r="J102" s="57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'!J102</f>
        <v>500</v>
      </c>
      <c r="K102" s="20"/>
      <c r="M102" s="66"/>
      <c r="U102" s="5"/>
    </row>
    <row r="103" spans="1:21">
      <c r="A103" s="10">
        <v>99</v>
      </c>
      <c r="B103" s="20" t="s">
        <v>110</v>
      </c>
      <c r="C103" s="56">
        <f>+'1'!C103</f>
        <v>0</v>
      </c>
      <c r="D103" s="57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'!D103</f>
        <v>0</v>
      </c>
      <c r="E103" s="56">
        <f t="shared" si="5"/>
        <v>0</v>
      </c>
      <c r="F103" s="57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'!F103</f>
        <v>0</v>
      </c>
      <c r="G103" s="56">
        <f t="shared" si="6"/>
        <v>0</v>
      </c>
      <c r="H103" s="5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'!H103</f>
        <v>0</v>
      </c>
      <c r="I103" s="22">
        <v>100</v>
      </c>
      <c r="J103" s="57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'!J103</f>
        <v>0</v>
      </c>
      <c r="K103" s="20"/>
      <c r="M103" s="66"/>
      <c r="U103" s="5"/>
    </row>
    <row r="104" spans="1:21">
      <c r="A104" s="10">
        <v>100</v>
      </c>
      <c r="B104" s="20" t="s">
        <v>111</v>
      </c>
      <c r="C104" s="56">
        <f>+'1'!C104</f>
        <v>0</v>
      </c>
      <c r="D104" s="57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'!D104</f>
        <v>0</v>
      </c>
      <c r="E104" s="56">
        <f t="shared" si="5"/>
        <v>0</v>
      </c>
      <c r="F104" s="57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'!F104</f>
        <v>0</v>
      </c>
      <c r="G104" s="56">
        <f t="shared" si="6"/>
        <v>0</v>
      </c>
      <c r="H104" s="57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'!H104</f>
        <v>0</v>
      </c>
      <c r="I104" s="22">
        <v>100</v>
      </c>
      <c r="J104" s="57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'!J104</f>
        <v>0</v>
      </c>
      <c r="K104" s="20"/>
      <c r="M104" s="66"/>
      <c r="U104" s="5"/>
    </row>
    <row r="105" spans="1:21">
      <c r="A105" s="10">
        <v>101</v>
      </c>
      <c r="B105" s="20" t="s">
        <v>112</v>
      </c>
      <c r="C105" s="56">
        <f>+'1'!C105</f>
        <v>0</v>
      </c>
      <c r="D105" s="57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'!D105</f>
        <v>0</v>
      </c>
      <c r="E105" s="56">
        <f t="shared" si="5"/>
        <v>0</v>
      </c>
      <c r="F105" s="57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'!F105</f>
        <v>0</v>
      </c>
      <c r="G105" s="56">
        <f t="shared" si="6"/>
        <v>0</v>
      </c>
      <c r="H105" s="57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'!H105</f>
        <v>0</v>
      </c>
      <c r="I105" s="21">
        <v>30</v>
      </c>
      <c r="J105" s="57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'!J105</f>
        <v>0</v>
      </c>
      <c r="K105" s="20"/>
      <c r="M105" s="66"/>
      <c r="U105" s="5"/>
    </row>
    <row r="106" spans="1:21">
      <c r="A106" s="10">
        <v>102</v>
      </c>
      <c r="B106" s="20" t="s">
        <v>113</v>
      </c>
      <c r="C106" s="56">
        <f>+'1'!C106</f>
        <v>15</v>
      </c>
      <c r="D106" s="57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'!D106</f>
        <v>10</v>
      </c>
      <c r="E106" s="56">
        <f t="shared" si="5"/>
        <v>25</v>
      </c>
      <c r="F106" s="57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'!F106</f>
        <v>0</v>
      </c>
      <c r="G106" s="56">
        <f t="shared" si="6"/>
        <v>8</v>
      </c>
      <c r="H106" s="57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'!H106</f>
        <v>17</v>
      </c>
      <c r="I106" s="21">
        <v>20</v>
      </c>
      <c r="J106" s="57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'!J106</f>
        <v>340</v>
      </c>
      <c r="K106" s="20"/>
      <c r="M106" s="66"/>
      <c r="U106" s="5"/>
    </row>
    <row r="107" spans="1:21">
      <c r="A107" s="10">
        <v>103</v>
      </c>
      <c r="B107" s="20" t="s">
        <v>114</v>
      </c>
      <c r="C107" s="56">
        <f>+'1'!C107</f>
        <v>3</v>
      </c>
      <c r="D107" s="57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'!D107</f>
        <v>12</v>
      </c>
      <c r="E107" s="56">
        <f t="shared" si="5"/>
        <v>15</v>
      </c>
      <c r="F107" s="57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'!F107</f>
        <v>3</v>
      </c>
      <c r="G107" s="56">
        <f t="shared" si="6"/>
        <v>9</v>
      </c>
      <c r="H107" s="57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'!H107</f>
        <v>3</v>
      </c>
      <c r="I107" s="22">
        <v>100</v>
      </c>
      <c r="J107" s="57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'!J107</f>
        <v>300</v>
      </c>
      <c r="K107" s="20"/>
      <c r="M107" s="66"/>
      <c r="U107" s="5"/>
    </row>
    <row r="108" spans="1:21">
      <c r="A108" s="10">
        <v>104</v>
      </c>
      <c r="B108" s="20" t="s">
        <v>116</v>
      </c>
      <c r="C108" s="56">
        <f>+'1'!C108</f>
        <v>0</v>
      </c>
      <c r="D108" s="57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'!D108</f>
        <v>0</v>
      </c>
      <c r="E108" s="56">
        <f t="shared" si="5"/>
        <v>0</v>
      </c>
      <c r="F108" s="57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'!F108</f>
        <v>0</v>
      </c>
      <c r="G108" s="56">
        <f t="shared" si="6"/>
        <v>0</v>
      </c>
      <c r="H108" s="57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'!H108</f>
        <v>0</v>
      </c>
      <c r="I108" s="22">
        <v>80</v>
      </c>
      <c r="J108" s="57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'!J108</f>
        <v>0</v>
      </c>
      <c r="K108" s="20"/>
      <c r="M108" s="66"/>
      <c r="U108" s="5"/>
    </row>
    <row r="109" spans="1:21">
      <c r="A109" s="10">
        <v>105</v>
      </c>
      <c r="B109" s="20" t="s">
        <v>117</v>
      </c>
      <c r="C109" s="56">
        <f>+'1'!C109</f>
        <v>0</v>
      </c>
      <c r="D109" s="57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'!D109</f>
        <v>0</v>
      </c>
      <c r="E109" s="56">
        <f t="shared" si="5"/>
        <v>0</v>
      </c>
      <c r="F109" s="57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'!F109</f>
        <v>0</v>
      </c>
      <c r="G109" s="56">
        <f t="shared" si="6"/>
        <v>0</v>
      </c>
      <c r="H109" s="57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'!H109</f>
        <v>0</v>
      </c>
      <c r="I109" s="22">
        <v>120</v>
      </c>
      <c r="J109" s="57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'!J109</f>
        <v>0</v>
      </c>
      <c r="K109" s="20"/>
      <c r="M109" s="66"/>
      <c r="U109" s="5"/>
    </row>
    <row r="110" spans="1:21">
      <c r="A110" s="10">
        <v>106</v>
      </c>
      <c r="B110" s="20" t="s">
        <v>118</v>
      </c>
      <c r="C110" s="56">
        <f>+'1'!C110</f>
        <v>0</v>
      </c>
      <c r="D110" s="57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'!D110</f>
        <v>0</v>
      </c>
      <c r="E110" s="56">
        <f t="shared" si="5"/>
        <v>0</v>
      </c>
      <c r="F110" s="57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'!F110</f>
        <v>0</v>
      </c>
      <c r="G110" s="56">
        <f t="shared" si="6"/>
        <v>0</v>
      </c>
      <c r="H110" s="57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'!H110</f>
        <v>0</v>
      </c>
      <c r="I110" s="22">
        <v>35</v>
      </c>
      <c r="J110" s="57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'!J110</f>
        <v>0</v>
      </c>
      <c r="K110" s="20"/>
      <c r="M110" s="66"/>
      <c r="U110" s="5"/>
    </row>
    <row r="111" spans="1:21">
      <c r="A111" s="10">
        <v>107</v>
      </c>
      <c r="B111" s="20" t="s">
        <v>119</v>
      </c>
      <c r="C111" s="56">
        <f>+'1'!C111</f>
        <v>0</v>
      </c>
      <c r="D111" s="57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'!D111</f>
        <v>0</v>
      </c>
      <c r="E111" s="56">
        <f t="shared" si="5"/>
        <v>0</v>
      </c>
      <c r="F111" s="57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'!F111</f>
        <v>0</v>
      </c>
      <c r="G111" s="56">
        <f t="shared" si="6"/>
        <v>0</v>
      </c>
      <c r="H111" s="57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'!H111</f>
        <v>0</v>
      </c>
      <c r="I111" s="22">
        <v>35</v>
      </c>
      <c r="J111" s="57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'!J111</f>
        <v>0</v>
      </c>
      <c r="K111" s="20"/>
      <c r="M111" s="66"/>
      <c r="U111" s="5"/>
    </row>
    <row r="112" spans="1:21">
      <c r="A112" s="10">
        <v>108</v>
      </c>
      <c r="B112" s="20" t="s">
        <v>120</v>
      </c>
      <c r="C112" s="56">
        <f>+'1'!C112</f>
        <v>0</v>
      </c>
      <c r="D112" s="57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'!D112</f>
        <v>0</v>
      </c>
      <c r="E112" s="56">
        <f t="shared" si="5"/>
        <v>0</v>
      </c>
      <c r="F112" s="57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'!F112</f>
        <v>0</v>
      </c>
      <c r="G112" s="56">
        <f t="shared" si="6"/>
        <v>0</v>
      </c>
      <c r="H112" s="57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'!H112</f>
        <v>0</v>
      </c>
      <c r="I112" s="22">
        <v>35</v>
      </c>
      <c r="J112" s="57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'!J112</f>
        <v>0</v>
      </c>
      <c r="K112" s="20"/>
      <c r="M112" s="66"/>
      <c r="U112" s="5"/>
    </row>
    <row r="113" spans="1:21">
      <c r="A113" s="10">
        <v>109</v>
      </c>
      <c r="B113" s="20" t="s">
        <v>121</v>
      </c>
      <c r="C113" s="56">
        <f>+'1'!C113</f>
        <v>0</v>
      </c>
      <c r="D113" s="57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'!D113</f>
        <v>0</v>
      </c>
      <c r="E113" s="56">
        <f t="shared" si="5"/>
        <v>0</v>
      </c>
      <c r="F113" s="57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'!F113</f>
        <v>0</v>
      </c>
      <c r="G113" s="56">
        <f t="shared" si="6"/>
        <v>0</v>
      </c>
      <c r="H113" s="57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'!H113</f>
        <v>0</v>
      </c>
      <c r="I113" s="22">
        <v>35</v>
      </c>
      <c r="J113" s="57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'!J113</f>
        <v>0</v>
      </c>
      <c r="K113" s="20"/>
      <c r="M113" s="66"/>
      <c r="U113" s="5"/>
    </row>
    <row r="114" spans="1:21">
      <c r="A114" s="10">
        <v>110</v>
      </c>
      <c r="B114" s="20" t="s">
        <v>122</v>
      </c>
      <c r="C114" s="56">
        <f>+'1'!C114</f>
        <v>0</v>
      </c>
      <c r="D114" s="57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'!D114</f>
        <v>0</v>
      </c>
      <c r="E114" s="56">
        <f t="shared" si="5"/>
        <v>0</v>
      </c>
      <c r="F114" s="57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'!F114</f>
        <v>0</v>
      </c>
      <c r="G114" s="56">
        <f t="shared" si="6"/>
        <v>0</v>
      </c>
      <c r="H114" s="57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'!H114</f>
        <v>0</v>
      </c>
      <c r="I114" s="22">
        <v>35</v>
      </c>
      <c r="J114" s="57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'!J114</f>
        <v>0</v>
      </c>
      <c r="K114" s="20"/>
      <c r="M114" s="66"/>
      <c r="U114" s="5"/>
    </row>
    <row r="115" spans="1:21">
      <c r="A115" s="10">
        <v>111</v>
      </c>
      <c r="B115" s="20" t="s">
        <v>123</v>
      </c>
      <c r="C115" s="56">
        <f>+'1'!C115</f>
        <v>0</v>
      </c>
      <c r="D115" s="57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'!D115</f>
        <v>0</v>
      </c>
      <c r="E115" s="56">
        <f t="shared" si="5"/>
        <v>0</v>
      </c>
      <c r="F115" s="57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'!F115</f>
        <v>0</v>
      </c>
      <c r="G115" s="56">
        <f t="shared" si="6"/>
        <v>0</v>
      </c>
      <c r="H115" s="57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'!H115</f>
        <v>0</v>
      </c>
      <c r="I115" s="22">
        <v>50</v>
      </c>
      <c r="J115" s="57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'!J115</f>
        <v>0</v>
      </c>
      <c r="K115" s="20"/>
      <c r="M115" s="66"/>
      <c r="U115" s="5"/>
    </row>
    <row r="116" spans="1:21">
      <c r="A116" s="10">
        <v>112</v>
      </c>
      <c r="B116" s="20" t="s">
        <v>124</v>
      </c>
      <c r="C116" s="56">
        <f>+'1'!C116</f>
        <v>0</v>
      </c>
      <c r="D116" s="57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'!D116</f>
        <v>0</v>
      </c>
      <c r="E116" s="56">
        <f t="shared" si="5"/>
        <v>0</v>
      </c>
      <c r="F116" s="57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'!F116</f>
        <v>0</v>
      </c>
      <c r="G116" s="56">
        <f t="shared" si="6"/>
        <v>0</v>
      </c>
      <c r="H116" s="57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'!H116</f>
        <v>0</v>
      </c>
      <c r="I116" s="22">
        <v>50</v>
      </c>
      <c r="J116" s="57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'!J116</f>
        <v>0</v>
      </c>
      <c r="K116" s="20"/>
      <c r="M116" s="66"/>
      <c r="U116" s="5"/>
    </row>
    <row r="117" spans="1:21">
      <c r="A117" s="10">
        <v>113</v>
      </c>
      <c r="B117" s="20" t="s">
        <v>125</v>
      </c>
      <c r="C117" s="56">
        <f>+'1'!C117</f>
        <v>0</v>
      </c>
      <c r="D117" s="57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'!D117</f>
        <v>0</v>
      </c>
      <c r="E117" s="56">
        <f t="shared" si="5"/>
        <v>0</v>
      </c>
      <c r="F117" s="57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'!F117</f>
        <v>0</v>
      </c>
      <c r="G117" s="56">
        <f t="shared" si="6"/>
        <v>0</v>
      </c>
      <c r="H117" s="57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'!H117</f>
        <v>0</v>
      </c>
      <c r="I117" s="22">
        <v>50</v>
      </c>
      <c r="J117" s="57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'!J117</f>
        <v>0</v>
      </c>
      <c r="K117" s="20"/>
      <c r="M117" s="66"/>
      <c r="U117" s="5"/>
    </row>
    <row r="118" spans="1:21">
      <c r="A118" s="10">
        <v>114</v>
      </c>
      <c r="B118" s="20" t="s">
        <v>126</v>
      </c>
      <c r="C118" s="56">
        <f>+'1'!C118</f>
        <v>0</v>
      </c>
      <c r="D118" s="57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'!D118</f>
        <v>0</v>
      </c>
      <c r="E118" s="56">
        <f t="shared" si="5"/>
        <v>0</v>
      </c>
      <c r="F118" s="57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'!F118</f>
        <v>0</v>
      </c>
      <c r="G118" s="56">
        <f t="shared" si="6"/>
        <v>0</v>
      </c>
      <c r="H118" s="57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'!H118</f>
        <v>0</v>
      </c>
      <c r="I118" s="22">
        <v>50</v>
      </c>
      <c r="J118" s="57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'!J118</f>
        <v>0</v>
      </c>
      <c r="K118" s="20"/>
      <c r="M118" s="66"/>
      <c r="U118" s="5"/>
    </row>
    <row r="119" spans="1:21">
      <c r="A119" s="10">
        <v>115</v>
      </c>
      <c r="B119" s="20" t="s">
        <v>127</v>
      </c>
      <c r="C119" s="56">
        <f>+'1'!C119</f>
        <v>0</v>
      </c>
      <c r="D119" s="57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'!D119</f>
        <v>0</v>
      </c>
      <c r="E119" s="56">
        <f t="shared" si="5"/>
        <v>0</v>
      </c>
      <c r="F119" s="57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'!F119</f>
        <v>0</v>
      </c>
      <c r="G119" s="56">
        <f t="shared" si="6"/>
        <v>0</v>
      </c>
      <c r="H119" s="57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'!H119</f>
        <v>0</v>
      </c>
      <c r="I119" s="22">
        <v>50</v>
      </c>
      <c r="J119" s="57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'!J119</f>
        <v>0</v>
      </c>
      <c r="K119" s="20"/>
      <c r="M119" s="66"/>
      <c r="U119" s="5"/>
    </row>
    <row r="120" spans="1:21">
      <c r="A120" s="10">
        <v>116</v>
      </c>
      <c r="B120" s="20" t="s">
        <v>128</v>
      </c>
      <c r="C120" s="56">
        <f>+'1'!C120</f>
        <v>0</v>
      </c>
      <c r="D120" s="57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'!D120</f>
        <v>0</v>
      </c>
      <c r="E120" s="56">
        <f t="shared" si="5"/>
        <v>0</v>
      </c>
      <c r="F120" s="57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'!F120</f>
        <v>0</v>
      </c>
      <c r="G120" s="56">
        <f t="shared" si="6"/>
        <v>0</v>
      </c>
      <c r="H120" s="57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'!H120</f>
        <v>0</v>
      </c>
      <c r="I120" s="22">
        <v>50</v>
      </c>
      <c r="J120" s="57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'!J120</f>
        <v>0</v>
      </c>
      <c r="K120" s="20"/>
      <c r="M120" s="66"/>
      <c r="U120" s="5"/>
    </row>
    <row r="121" spans="1:21">
      <c r="A121" s="10">
        <v>117</v>
      </c>
      <c r="B121" s="20" t="s">
        <v>129</v>
      </c>
      <c r="C121" s="56">
        <f>+'1'!C121</f>
        <v>0</v>
      </c>
      <c r="D121" s="57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'!D121</f>
        <v>0</v>
      </c>
      <c r="E121" s="56">
        <f t="shared" si="5"/>
        <v>0</v>
      </c>
      <c r="F121" s="57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'!F121</f>
        <v>0</v>
      </c>
      <c r="G121" s="56">
        <f t="shared" si="6"/>
        <v>0</v>
      </c>
      <c r="H121" s="57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'!H121</f>
        <v>0</v>
      </c>
      <c r="I121" s="22">
        <v>40</v>
      </c>
      <c r="J121" s="57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'!J121</f>
        <v>0</v>
      </c>
      <c r="K121" s="20"/>
      <c r="M121" s="66"/>
      <c r="U121" s="5"/>
    </row>
    <row r="122" spans="1:21">
      <c r="A122" s="10">
        <v>118</v>
      </c>
      <c r="B122" s="20" t="s">
        <v>130</v>
      </c>
      <c r="C122" s="56">
        <f>+'1'!C122</f>
        <v>0</v>
      </c>
      <c r="D122" s="57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'!D122</f>
        <v>0</v>
      </c>
      <c r="E122" s="56">
        <f t="shared" si="5"/>
        <v>0</v>
      </c>
      <c r="F122" s="57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'!F122</f>
        <v>0</v>
      </c>
      <c r="G122" s="56">
        <f t="shared" si="6"/>
        <v>0</v>
      </c>
      <c r="H122" s="57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'!H122</f>
        <v>0</v>
      </c>
      <c r="I122" s="22">
        <v>35</v>
      </c>
      <c r="J122" s="57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'!J122</f>
        <v>0</v>
      </c>
      <c r="K122" s="20"/>
      <c r="M122" s="66"/>
      <c r="U122" s="5"/>
    </row>
    <row r="123" spans="1:21">
      <c r="A123" s="10">
        <v>119</v>
      </c>
      <c r="B123" s="20" t="s">
        <v>131</v>
      </c>
      <c r="C123" s="56">
        <f>+'1'!C123</f>
        <v>0</v>
      </c>
      <c r="D123" s="57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'!D123</f>
        <v>0</v>
      </c>
      <c r="E123" s="56">
        <f t="shared" si="5"/>
        <v>0</v>
      </c>
      <c r="F123" s="57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'!F123</f>
        <v>0</v>
      </c>
      <c r="G123" s="56">
        <f t="shared" si="6"/>
        <v>0</v>
      </c>
      <c r="H123" s="57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'!H123</f>
        <v>0</v>
      </c>
      <c r="I123" s="22">
        <v>40</v>
      </c>
      <c r="J123" s="57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'!J123</f>
        <v>0</v>
      </c>
      <c r="K123" s="20"/>
      <c r="M123" s="66"/>
      <c r="U123" s="5"/>
    </row>
    <row r="124" spans="1:21">
      <c r="A124" s="10">
        <v>120</v>
      </c>
      <c r="B124" s="20" t="s">
        <v>132</v>
      </c>
      <c r="C124" s="56">
        <f>+'1'!C124</f>
        <v>0</v>
      </c>
      <c r="D124" s="57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'!D124</f>
        <v>0</v>
      </c>
      <c r="E124" s="56">
        <f t="shared" si="5"/>
        <v>0</v>
      </c>
      <c r="F124" s="57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'!F124</f>
        <v>0</v>
      </c>
      <c r="G124" s="56">
        <f t="shared" si="6"/>
        <v>0</v>
      </c>
      <c r="H124" s="57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'!H124</f>
        <v>0</v>
      </c>
      <c r="I124" s="22">
        <v>40</v>
      </c>
      <c r="J124" s="57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'!J124</f>
        <v>0</v>
      </c>
      <c r="K124" s="20"/>
      <c r="M124" s="66"/>
      <c r="U124" s="5"/>
    </row>
    <row r="125" spans="1:21">
      <c r="A125" s="10">
        <v>121</v>
      </c>
      <c r="B125" s="20" t="s">
        <v>133</v>
      </c>
      <c r="C125" s="56">
        <f>+'1'!C125</f>
        <v>0</v>
      </c>
      <c r="D125" s="57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'!D125</f>
        <v>0</v>
      </c>
      <c r="E125" s="56">
        <f t="shared" si="5"/>
        <v>0</v>
      </c>
      <c r="F125" s="57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'!F125</f>
        <v>0</v>
      </c>
      <c r="G125" s="56">
        <f t="shared" si="6"/>
        <v>0</v>
      </c>
      <c r="H125" s="57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'!H125</f>
        <v>0</v>
      </c>
      <c r="I125" s="22">
        <v>30</v>
      </c>
      <c r="J125" s="57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'!J125</f>
        <v>0</v>
      </c>
      <c r="K125" s="20"/>
      <c r="M125" s="66"/>
      <c r="U125" s="5"/>
    </row>
    <row r="126" spans="1:21">
      <c r="A126" s="10">
        <v>122</v>
      </c>
      <c r="B126" s="20" t="s">
        <v>134</v>
      </c>
      <c r="C126" s="56">
        <f>+'1'!C126</f>
        <v>0</v>
      </c>
      <c r="D126" s="57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'!D126</f>
        <v>0</v>
      </c>
      <c r="E126" s="56">
        <f t="shared" si="5"/>
        <v>0</v>
      </c>
      <c r="F126" s="57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'!F126</f>
        <v>0</v>
      </c>
      <c r="G126" s="56">
        <f t="shared" si="6"/>
        <v>0</v>
      </c>
      <c r="H126" s="57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'!H126</f>
        <v>0</v>
      </c>
      <c r="I126" s="22">
        <v>40</v>
      </c>
      <c r="J126" s="57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'!J126</f>
        <v>0</v>
      </c>
      <c r="K126" s="20"/>
      <c r="M126" s="66"/>
      <c r="U126" s="5"/>
    </row>
    <row r="127" spans="1:21">
      <c r="A127" s="10">
        <v>123</v>
      </c>
      <c r="B127" s="20" t="s">
        <v>135</v>
      </c>
      <c r="C127" s="56">
        <f>+'1'!C127</f>
        <v>0</v>
      </c>
      <c r="D127" s="57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'!D127</f>
        <v>300</v>
      </c>
      <c r="E127" s="56">
        <f t="shared" si="5"/>
        <v>300</v>
      </c>
      <c r="F127" s="57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'!F127</f>
        <v>100</v>
      </c>
      <c r="G127" s="56">
        <f t="shared" si="6"/>
        <v>63</v>
      </c>
      <c r="H127" s="57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'!H127</f>
        <v>137</v>
      </c>
      <c r="I127" s="22">
        <v>20</v>
      </c>
      <c r="J127" s="57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'!J127</f>
        <v>1430</v>
      </c>
      <c r="K127" s="20"/>
      <c r="M127" s="66"/>
      <c r="U127" s="5"/>
    </row>
    <row r="128" spans="1:21">
      <c r="A128" s="10">
        <v>124</v>
      </c>
      <c r="B128" s="20" t="s">
        <v>136</v>
      </c>
      <c r="C128" s="56">
        <f>+'1'!C128</f>
        <v>0</v>
      </c>
      <c r="D128" s="57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'!D128</f>
        <v>0</v>
      </c>
      <c r="E128" s="56">
        <f t="shared" si="5"/>
        <v>0</v>
      </c>
      <c r="F128" s="57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'!F128</f>
        <v>0</v>
      </c>
      <c r="G128" s="56">
        <f t="shared" si="6"/>
        <v>0</v>
      </c>
      <c r="H128" s="57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'!H128</f>
        <v>0</v>
      </c>
      <c r="I128" s="22">
        <v>35</v>
      </c>
      <c r="J128" s="57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'!J128</f>
        <v>0</v>
      </c>
      <c r="K128" s="20"/>
      <c r="M128" s="66"/>
      <c r="U128" s="5"/>
    </row>
    <row r="129" spans="1:21">
      <c r="A129" s="10">
        <v>125</v>
      </c>
      <c r="B129" s="20" t="s">
        <v>137</v>
      </c>
      <c r="C129" s="56">
        <f>+'1'!C129</f>
        <v>0</v>
      </c>
      <c r="D129" s="57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'!D129</f>
        <v>0</v>
      </c>
      <c r="E129" s="56">
        <f t="shared" si="5"/>
        <v>0</v>
      </c>
      <c r="F129" s="57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'!F129</f>
        <v>0</v>
      </c>
      <c r="G129" s="56">
        <f t="shared" si="6"/>
        <v>0</v>
      </c>
      <c r="H129" s="57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'!H129</f>
        <v>0</v>
      </c>
      <c r="I129" s="22">
        <v>40</v>
      </c>
      <c r="J129" s="57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'!J129</f>
        <v>0</v>
      </c>
      <c r="K129" s="20"/>
      <c r="M129" s="66"/>
      <c r="U129" s="5"/>
    </row>
    <row r="130" spans="1:21">
      <c r="A130" s="10">
        <v>126</v>
      </c>
      <c r="B130" s="20" t="s">
        <v>138</v>
      </c>
      <c r="C130" s="56">
        <f>+'1'!C130</f>
        <v>0</v>
      </c>
      <c r="D130" s="57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'!D130</f>
        <v>0</v>
      </c>
      <c r="E130" s="56">
        <f t="shared" si="5"/>
        <v>0</v>
      </c>
      <c r="F130" s="57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'!F130</f>
        <v>0</v>
      </c>
      <c r="G130" s="56">
        <f t="shared" si="6"/>
        <v>0</v>
      </c>
      <c r="H130" s="57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'!H130</f>
        <v>0</v>
      </c>
      <c r="I130" s="22">
        <v>50</v>
      </c>
      <c r="J130" s="57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'!J130</f>
        <v>0</v>
      </c>
      <c r="K130" s="20"/>
      <c r="M130" s="66"/>
      <c r="U130" s="5"/>
    </row>
    <row r="131" spans="1:21">
      <c r="A131" s="10">
        <v>127</v>
      </c>
      <c r="B131" s="20" t="s">
        <v>139</v>
      </c>
      <c r="C131" s="56">
        <f>+'1'!C131</f>
        <v>0</v>
      </c>
      <c r="D131" s="57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'!D131</f>
        <v>0</v>
      </c>
      <c r="E131" s="56">
        <f t="shared" si="5"/>
        <v>0</v>
      </c>
      <c r="F131" s="57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'!F131</f>
        <v>0</v>
      </c>
      <c r="G131" s="56">
        <f t="shared" si="6"/>
        <v>0</v>
      </c>
      <c r="H131" s="57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'!H131</f>
        <v>0</v>
      </c>
      <c r="I131" s="22">
        <v>55</v>
      </c>
      <c r="J131" s="57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'!J131</f>
        <v>0</v>
      </c>
      <c r="K131" s="20"/>
      <c r="M131" s="66"/>
      <c r="U131" s="5"/>
    </row>
    <row r="132" spans="1:21">
      <c r="A132" s="10">
        <v>128</v>
      </c>
      <c r="B132" s="20" t="s">
        <v>140</v>
      </c>
      <c r="C132" s="56">
        <f>+'1'!C132</f>
        <v>0</v>
      </c>
      <c r="D132" s="57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'!D132</f>
        <v>0</v>
      </c>
      <c r="E132" s="56">
        <f t="shared" si="5"/>
        <v>0</v>
      </c>
      <c r="F132" s="57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'!F132</f>
        <v>0</v>
      </c>
      <c r="G132" s="56">
        <f t="shared" si="6"/>
        <v>0</v>
      </c>
      <c r="H132" s="57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'!H132</f>
        <v>0</v>
      </c>
      <c r="I132" s="22">
        <v>55</v>
      </c>
      <c r="J132" s="57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'!J132</f>
        <v>0</v>
      </c>
      <c r="K132" s="20"/>
      <c r="M132" s="66"/>
      <c r="U132" s="5"/>
    </row>
    <row r="133" spans="1:21">
      <c r="A133" s="10">
        <v>129</v>
      </c>
      <c r="B133" s="20" t="s">
        <v>141</v>
      </c>
      <c r="C133" s="56">
        <f>+'1'!C133</f>
        <v>0</v>
      </c>
      <c r="D133" s="57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'!D133</f>
        <v>0</v>
      </c>
      <c r="E133" s="56">
        <f t="shared" si="5"/>
        <v>0</v>
      </c>
      <c r="F133" s="57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'!F133</f>
        <v>0</v>
      </c>
      <c r="G133" s="56">
        <f t="shared" si="6"/>
        <v>0</v>
      </c>
      <c r="H133" s="57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'!H133</f>
        <v>0</v>
      </c>
      <c r="I133" s="22">
        <v>45</v>
      </c>
      <c r="J133" s="57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'!J133</f>
        <v>0</v>
      </c>
      <c r="K133" s="20"/>
      <c r="M133" s="66"/>
      <c r="U133" s="5"/>
    </row>
    <row r="134" spans="1:21">
      <c r="A134" s="10">
        <v>130</v>
      </c>
      <c r="B134" s="20" t="s">
        <v>142</v>
      </c>
      <c r="C134" s="56">
        <f>+'1'!C134</f>
        <v>0</v>
      </c>
      <c r="D134" s="57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'!D134</f>
        <v>0</v>
      </c>
      <c r="E134" s="56">
        <f t="shared" ref="E134:E197" si="7">+C134+D134</f>
        <v>0</v>
      </c>
      <c r="F134" s="57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'!F134</f>
        <v>0</v>
      </c>
      <c r="G134" s="56">
        <f t="shared" ref="G134:G197" si="8">E134-F134-H134</f>
        <v>0</v>
      </c>
      <c r="H134" s="57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'!H134</f>
        <v>0</v>
      </c>
      <c r="I134" s="22">
        <v>45</v>
      </c>
      <c r="J134" s="57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'!J134</f>
        <v>0</v>
      </c>
      <c r="K134" s="20"/>
      <c r="M134" s="66"/>
      <c r="U134" s="5"/>
    </row>
    <row r="135" spans="1:21">
      <c r="A135" s="10">
        <v>131</v>
      </c>
      <c r="B135" s="20" t="s">
        <v>143</v>
      </c>
      <c r="C135" s="56">
        <f>+'1'!C135</f>
        <v>0</v>
      </c>
      <c r="D135" s="57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'!D135</f>
        <v>0</v>
      </c>
      <c r="E135" s="56">
        <f t="shared" si="7"/>
        <v>0</v>
      </c>
      <c r="F135" s="57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'!F135</f>
        <v>0</v>
      </c>
      <c r="G135" s="56">
        <f t="shared" si="8"/>
        <v>0</v>
      </c>
      <c r="H135" s="57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'!H135</f>
        <v>0</v>
      </c>
      <c r="I135" s="22">
        <v>55</v>
      </c>
      <c r="J135" s="57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'!J135</f>
        <v>0</v>
      </c>
      <c r="K135" s="20"/>
      <c r="M135" s="66"/>
      <c r="U135" s="5"/>
    </row>
    <row r="136" spans="1:21">
      <c r="A136" s="10">
        <v>132</v>
      </c>
      <c r="B136" s="20" t="s">
        <v>144</v>
      </c>
      <c r="C136" s="56">
        <f>+'1'!C136</f>
        <v>0</v>
      </c>
      <c r="D136" s="57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'!D136</f>
        <v>0</v>
      </c>
      <c r="E136" s="56">
        <f t="shared" si="7"/>
        <v>0</v>
      </c>
      <c r="F136" s="57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'!F136</f>
        <v>0</v>
      </c>
      <c r="G136" s="56">
        <f t="shared" si="8"/>
        <v>0</v>
      </c>
      <c r="H136" s="57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'!H136</f>
        <v>0</v>
      </c>
      <c r="I136" s="22">
        <v>45</v>
      </c>
      <c r="J136" s="57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'!J136</f>
        <v>0</v>
      </c>
      <c r="K136" s="20"/>
      <c r="M136" s="66"/>
      <c r="U136" s="5"/>
    </row>
    <row r="137" spans="1:21">
      <c r="A137" s="10">
        <v>133</v>
      </c>
      <c r="B137" s="20" t="s">
        <v>145</v>
      </c>
      <c r="C137" s="56">
        <f>+'1'!C137</f>
        <v>0</v>
      </c>
      <c r="D137" s="57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'!D137</f>
        <v>0</v>
      </c>
      <c r="E137" s="56">
        <f t="shared" si="7"/>
        <v>0</v>
      </c>
      <c r="F137" s="57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'!F137</f>
        <v>0</v>
      </c>
      <c r="G137" s="56">
        <f t="shared" si="8"/>
        <v>0</v>
      </c>
      <c r="H137" s="57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'!H137</f>
        <v>0</v>
      </c>
      <c r="I137" s="22">
        <v>45</v>
      </c>
      <c r="J137" s="57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'!J137</f>
        <v>0</v>
      </c>
      <c r="K137" s="20"/>
      <c r="M137" s="66"/>
      <c r="U137" s="5"/>
    </row>
    <row r="138" spans="1:21">
      <c r="A138" s="10">
        <v>134</v>
      </c>
      <c r="B138" s="20" t="s">
        <v>146</v>
      </c>
      <c r="C138" s="56">
        <f>+'1'!C138</f>
        <v>0</v>
      </c>
      <c r="D138" s="57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'!D138</f>
        <v>1</v>
      </c>
      <c r="E138" s="56">
        <f t="shared" si="7"/>
        <v>1</v>
      </c>
      <c r="F138" s="57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'!F138</f>
        <v>0</v>
      </c>
      <c r="G138" s="56">
        <f t="shared" si="8"/>
        <v>1</v>
      </c>
      <c r="H138" s="57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'!H138</f>
        <v>0</v>
      </c>
      <c r="I138" s="22">
        <v>45</v>
      </c>
      <c r="J138" s="57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'!J138</f>
        <v>0</v>
      </c>
      <c r="K138" s="20"/>
      <c r="M138" s="66"/>
      <c r="U138" s="5"/>
    </row>
    <row r="139" spans="1:21">
      <c r="A139" s="10">
        <v>135</v>
      </c>
      <c r="B139" s="20" t="s">
        <v>147</v>
      </c>
      <c r="C139" s="56">
        <f>+'1'!C139</f>
        <v>0</v>
      </c>
      <c r="D139" s="57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'!D139</f>
        <v>0</v>
      </c>
      <c r="E139" s="56">
        <f t="shared" si="7"/>
        <v>0</v>
      </c>
      <c r="F139" s="57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'!F139</f>
        <v>0</v>
      </c>
      <c r="G139" s="56">
        <f t="shared" si="8"/>
        <v>0</v>
      </c>
      <c r="H139" s="57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'!H139</f>
        <v>0</v>
      </c>
      <c r="I139" s="22">
        <v>45</v>
      </c>
      <c r="J139" s="57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'!J139</f>
        <v>0</v>
      </c>
      <c r="K139" s="20"/>
      <c r="M139" s="66"/>
      <c r="U139" s="5"/>
    </row>
    <row r="140" spans="1:21">
      <c r="A140" s="10">
        <v>136</v>
      </c>
      <c r="B140" s="20" t="s">
        <v>148</v>
      </c>
      <c r="C140" s="56">
        <f>+'1'!C140</f>
        <v>10</v>
      </c>
      <c r="D140" s="57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'!D140</f>
        <v>0</v>
      </c>
      <c r="E140" s="56">
        <f t="shared" si="7"/>
        <v>10</v>
      </c>
      <c r="F140" s="57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'!F140</f>
        <v>0</v>
      </c>
      <c r="G140" s="56">
        <f t="shared" si="8"/>
        <v>0</v>
      </c>
      <c r="H140" s="57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'!H140</f>
        <v>10</v>
      </c>
      <c r="I140" s="22">
        <v>45</v>
      </c>
      <c r="J140" s="57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'!J140</f>
        <v>450</v>
      </c>
      <c r="K140" s="20"/>
      <c r="M140" s="66"/>
      <c r="U140" s="5"/>
    </row>
    <row r="141" spans="1:21">
      <c r="A141" s="10">
        <v>137</v>
      </c>
      <c r="B141" s="20" t="s">
        <v>149</v>
      </c>
      <c r="C141" s="56">
        <f>+'1'!C141</f>
        <v>0</v>
      </c>
      <c r="D141" s="57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'!D141</f>
        <v>0</v>
      </c>
      <c r="E141" s="56">
        <f t="shared" si="7"/>
        <v>0</v>
      </c>
      <c r="F141" s="57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'!F141</f>
        <v>0</v>
      </c>
      <c r="G141" s="56">
        <f t="shared" si="8"/>
        <v>0</v>
      </c>
      <c r="H141" s="57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'!H141</f>
        <v>0</v>
      </c>
      <c r="I141" s="22">
        <v>45</v>
      </c>
      <c r="J141" s="57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'!J141</f>
        <v>0</v>
      </c>
      <c r="K141" s="20"/>
      <c r="M141" s="66"/>
      <c r="U141" s="5"/>
    </row>
    <row r="142" spans="1:21">
      <c r="A142" s="10">
        <v>138</v>
      </c>
      <c r="B142" s="20" t="s">
        <v>150</v>
      </c>
      <c r="C142" s="56">
        <f>+'1'!C142</f>
        <v>0</v>
      </c>
      <c r="D142" s="57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'!D142</f>
        <v>0</v>
      </c>
      <c r="E142" s="56">
        <f t="shared" si="7"/>
        <v>0</v>
      </c>
      <c r="F142" s="57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'!F142</f>
        <v>0</v>
      </c>
      <c r="G142" s="56">
        <f t="shared" si="8"/>
        <v>0</v>
      </c>
      <c r="H142" s="57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'!H142</f>
        <v>0</v>
      </c>
      <c r="I142" s="22">
        <v>120</v>
      </c>
      <c r="J142" s="57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'!J142</f>
        <v>0</v>
      </c>
      <c r="K142" s="20"/>
      <c r="M142" s="66"/>
      <c r="U142" s="5"/>
    </row>
    <row r="143" spans="1:21">
      <c r="A143" s="10">
        <v>139</v>
      </c>
      <c r="B143" s="20" t="s">
        <v>151</v>
      </c>
      <c r="C143" s="56">
        <f>+'1'!C143</f>
        <v>0</v>
      </c>
      <c r="D143" s="57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'!D143</f>
        <v>0</v>
      </c>
      <c r="E143" s="56">
        <f t="shared" si="7"/>
        <v>0</v>
      </c>
      <c r="F143" s="57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'!F143</f>
        <v>0</v>
      </c>
      <c r="G143" s="56">
        <f t="shared" si="8"/>
        <v>0</v>
      </c>
      <c r="H143" s="57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'!H143</f>
        <v>0</v>
      </c>
      <c r="I143" s="22">
        <v>120</v>
      </c>
      <c r="J143" s="57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'!J143</f>
        <v>0</v>
      </c>
      <c r="K143" s="20"/>
      <c r="M143" s="66"/>
      <c r="U143" s="5"/>
    </row>
    <row r="144" spans="1:21">
      <c r="A144" s="10">
        <v>140</v>
      </c>
      <c r="B144" s="20" t="s">
        <v>152</v>
      </c>
      <c r="C144" s="56">
        <f>+'1'!C144</f>
        <v>0</v>
      </c>
      <c r="D144" s="57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'!D144</f>
        <v>0</v>
      </c>
      <c r="E144" s="56">
        <f t="shared" si="7"/>
        <v>0</v>
      </c>
      <c r="F144" s="57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'!F144</f>
        <v>0</v>
      </c>
      <c r="G144" s="56">
        <f t="shared" si="8"/>
        <v>0</v>
      </c>
      <c r="H144" s="57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'!H144</f>
        <v>0</v>
      </c>
      <c r="I144" s="22">
        <v>120</v>
      </c>
      <c r="J144" s="57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'!J144</f>
        <v>0</v>
      </c>
      <c r="K144" s="20"/>
      <c r="M144" s="66"/>
      <c r="U144" s="5"/>
    </row>
    <row r="145" spans="1:21">
      <c r="A145" s="10">
        <v>141</v>
      </c>
      <c r="B145" s="20" t="s">
        <v>153</v>
      </c>
      <c r="C145" s="56">
        <f>+'1'!C145</f>
        <v>0</v>
      </c>
      <c r="D145" s="57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'!D145</f>
        <v>0</v>
      </c>
      <c r="E145" s="56">
        <f t="shared" si="7"/>
        <v>0</v>
      </c>
      <c r="F145" s="57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'!F145</f>
        <v>0</v>
      </c>
      <c r="G145" s="56">
        <f t="shared" si="8"/>
        <v>0</v>
      </c>
      <c r="H145" s="57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'!H145</f>
        <v>0</v>
      </c>
      <c r="I145" s="22">
        <v>120</v>
      </c>
      <c r="J145" s="57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'!J145</f>
        <v>0</v>
      </c>
      <c r="K145" s="20"/>
      <c r="M145" s="66"/>
      <c r="U145" s="5"/>
    </row>
    <row r="146" spans="1:21">
      <c r="A146" s="10">
        <v>142</v>
      </c>
      <c r="B146" s="20" t="s">
        <v>154</v>
      </c>
      <c r="C146" s="56">
        <f>+'1'!C146</f>
        <v>0</v>
      </c>
      <c r="D146" s="57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'!D146</f>
        <v>0</v>
      </c>
      <c r="E146" s="56">
        <f t="shared" si="7"/>
        <v>0</v>
      </c>
      <c r="F146" s="57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'!F146</f>
        <v>0</v>
      </c>
      <c r="G146" s="56">
        <f t="shared" si="8"/>
        <v>0</v>
      </c>
      <c r="H146" s="57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'!H146</f>
        <v>0</v>
      </c>
      <c r="I146" s="22">
        <v>185</v>
      </c>
      <c r="J146" s="57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'!J146</f>
        <v>0</v>
      </c>
      <c r="K146" s="20"/>
      <c r="M146" s="66"/>
      <c r="U146" s="5"/>
    </row>
    <row r="147" spans="1:21">
      <c r="A147" s="10">
        <v>143</v>
      </c>
      <c r="B147" s="20" t="s">
        <v>155</v>
      </c>
      <c r="C147" s="56">
        <f>+'1'!C147</f>
        <v>0</v>
      </c>
      <c r="D147" s="57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'!D147</f>
        <v>0</v>
      </c>
      <c r="E147" s="56">
        <f t="shared" si="7"/>
        <v>0</v>
      </c>
      <c r="F147" s="57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'!F147</f>
        <v>0</v>
      </c>
      <c r="G147" s="56">
        <f t="shared" si="8"/>
        <v>0</v>
      </c>
      <c r="H147" s="57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'!H147</f>
        <v>0</v>
      </c>
      <c r="I147" s="22">
        <v>185</v>
      </c>
      <c r="J147" s="57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'!J147</f>
        <v>0</v>
      </c>
      <c r="K147" s="20"/>
      <c r="M147" s="66"/>
      <c r="U147" s="5"/>
    </row>
    <row r="148" spans="1:21">
      <c r="A148" s="10">
        <v>144</v>
      </c>
      <c r="B148" s="20" t="s">
        <v>156</v>
      </c>
      <c r="C148" s="56">
        <f>+'1'!C148</f>
        <v>0</v>
      </c>
      <c r="D148" s="57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'!D148</f>
        <v>0</v>
      </c>
      <c r="E148" s="56">
        <f t="shared" si="7"/>
        <v>0</v>
      </c>
      <c r="F148" s="57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'!F148</f>
        <v>0</v>
      </c>
      <c r="G148" s="56">
        <f t="shared" si="8"/>
        <v>0</v>
      </c>
      <c r="H148" s="57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'!H148</f>
        <v>0</v>
      </c>
      <c r="I148" s="22">
        <v>185</v>
      </c>
      <c r="J148" s="57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'!J148</f>
        <v>0</v>
      </c>
      <c r="K148" s="20"/>
      <c r="M148" s="66"/>
      <c r="U148" s="5"/>
    </row>
    <row r="149" spans="1:21">
      <c r="A149" s="10">
        <v>145</v>
      </c>
      <c r="B149" s="20" t="s">
        <v>157</v>
      </c>
      <c r="C149" s="56">
        <f>+'1'!C149</f>
        <v>0</v>
      </c>
      <c r="D149" s="57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'!D149</f>
        <v>0</v>
      </c>
      <c r="E149" s="56">
        <f t="shared" si="7"/>
        <v>0</v>
      </c>
      <c r="F149" s="57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'!F149</f>
        <v>0</v>
      </c>
      <c r="G149" s="56">
        <f t="shared" si="8"/>
        <v>0</v>
      </c>
      <c r="H149" s="57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'!H149</f>
        <v>0</v>
      </c>
      <c r="I149" s="22">
        <v>185</v>
      </c>
      <c r="J149" s="57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'!J149</f>
        <v>0</v>
      </c>
      <c r="K149" s="20"/>
      <c r="M149" s="66"/>
      <c r="U149" s="5"/>
    </row>
    <row r="150" spans="1:21">
      <c r="A150" s="10">
        <v>146</v>
      </c>
      <c r="B150" s="20" t="s">
        <v>290</v>
      </c>
      <c r="C150" s="56">
        <f>+'1'!C150</f>
        <v>12</v>
      </c>
      <c r="D150" s="57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'!D150</f>
        <v>5</v>
      </c>
      <c r="E150" s="56">
        <f t="shared" si="7"/>
        <v>17</v>
      </c>
      <c r="F150" s="57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'!F150</f>
        <v>6</v>
      </c>
      <c r="G150" s="56">
        <f t="shared" si="8"/>
        <v>5</v>
      </c>
      <c r="H150" s="57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'!H150</f>
        <v>6</v>
      </c>
      <c r="I150" s="22">
        <v>150</v>
      </c>
      <c r="J150" s="57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'!J150</f>
        <v>900</v>
      </c>
      <c r="K150" s="20"/>
      <c r="M150" s="66"/>
      <c r="U150" s="5"/>
    </row>
    <row r="151" spans="1:21">
      <c r="A151" s="10">
        <v>147</v>
      </c>
      <c r="B151" s="20" t="s">
        <v>159</v>
      </c>
      <c r="C151" s="56">
        <f>+'1'!C151</f>
        <v>0</v>
      </c>
      <c r="D151" s="57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'!D151</f>
        <v>0</v>
      </c>
      <c r="E151" s="56">
        <f t="shared" si="7"/>
        <v>0</v>
      </c>
      <c r="F151" s="57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'!F151</f>
        <v>0</v>
      </c>
      <c r="G151" s="56">
        <f t="shared" si="8"/>
        <v>0</v>
      </c>
      <c r="H151" s="57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'!H151</f>
        <v>0</v>
      </c>
      <c r="I151" s="22">
        <v>120</v>
      </c>
      <c r="J151" s="57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'!J151</f>
        <v>0</v>
      </c>
      <c r="K151" s="20"/>
      <c r="M151" s="66"/>
      <c r="U151" s="5"/>
    </row>
    <row r="152" spans="1:21">
      <c r="A152" s="10">
        <v>148</v>
      </c>
      <c r="B152" s="20" t="s">
        <v>160</v>
      </c>
      <c r="C152" s="56">
        <f>+'1'!C152</f>
        <v>0</v>
      </c>
      <c r="D152" s="57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'!D152</f>
        <v>0</v>
      </c>
      <c r="E152" s="56">
        <f t="shared" si="7"/>
        <v>0</v>
      </c>
      <c r="F152" s="57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'!F152</f>
        <v>0</v>
      </c>
      <c r="G152" s="56">
        <f t="shared" si="8"/>
        <v>0</v>
      </c>
      <c r="H152" s="57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'!H152</f>
        <v>0</v>
      </c>
      <c r="I152" s="22">
        <v>120</v>
      </c>
      <c r="J152" s="57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'!J152</f>
        <v>0</v>
      </c>
      <c r="K152" s="20"/>
      <c r="M152" s="66"/>
      <c r="U152" s="5"/>
    </row>
    <row r="153" spans="1:21">
      <c r="A153" s="10">
        <v>149</v>
      </c>
      <c r="B153" s="20" t="s">
        <v>161</v>
      </c>
      <c r="C153" s="56">
        <f>+'1'!C153</f>
        <v>0</v>
      </c>
      <c r="D153" s="57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'!D153</f>
        <v>0</v>
      </c>
      <c r="E153" s="56">
        <f t="shared" si="7"/>
        <v>0</v>
      </c>
      <c r="F153" s="57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'!F153</f>
        <v>0</v>
      </c>
      <c r="G153" s="56">
        <f t="shared" si="8"/>
        <v>0</v>
      </c>
      <c r="H153" s="57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'!H153</f>
        <v>0</v>
      </c>
      <c r="I153" s="22">
        <v>120</v>
      </c>
      <c r="J153" s="57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'!J153</f>
        <v>0</v>
      </c>
      <c r="K153" s="20"/>
      <c r="M153" s="66"/>
      <c r="U153" s="5"/>
    </row>
    <row r="154" spans="1:21">
      <c r="A154" s="10">
        <v>150</v>
      </c>
      <c r="B154" s="20" t="s">
        <v>162</v>
      </c>
      <c r="C154" s="56">
        <f>+'1'!C154</f>
        <v>0</v>
      </c>
      <c r="D154" s="57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'!D154</f>
        <v>0</v>
      </c>
      <c r="E154" s="56">
        <f t="shared" si="7"/>
        <v>0</v>
      </c>
      <c r="F154" s="57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'!F154</f>
        <v>0</v>
      </c>
      <c r="G154" s="56">
        <f t="shared" si="8"/>
        <v>0</v>
      </c>
      <c r="H154" s="57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'!H154</f>
        <v>0</v>
      </c>
      <c r="I154" s="22">
        <v>185</v>
      </c>
      <c r="J154" s="57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'!J154</f>
        <v>0</v>
      </c>
      <c r="K154" s="20"/>
      <c r="M154" s="66"/>
      <c r="U154" s="5"/>
    </row>
    <row r="155" spans="1:21">
      <c r="A155" s="10">
        <v>151</v>
      </c>
      <c r="B155" s="20" t="s">
        <v>163</v>
      </c>
      <c r="C155" s="56">
        <f>+'1'!C155</f>
        <v>0</v>
      </c>
      <c r="D155" s="57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'!D155</f>
        <v>0</v>
      </c>
      <c r="E155" s="56">
        <f t="shared" si="7"/>
        <v>0</v>
      </c>
      <c r="F155" s="57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'!F155</f>
        <v>0</v>
      </c>
      <c r="G155" s="56">
        <f t="shared" si="8"/>
        <v>0</v>
      </c>
      <c r="H155" s="57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'!H155</f>
        <v>0</v>
      </c>
      <c r="I155" s="22">
        <v>185</v>
      </c>
      <c r="J155" s="57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'!J155</f>
        <v>0</v>
      </c>
      <c r="K155" s="20"/>
      <c r="M155" s="66"/>
      <c r="U155" s="5"/>
    </row>
    <row r="156" spans="1:21">
      <c r="A156" s="10">
        <v>152</v>
      </c>
      <c r="B156" s="20" t="s">
        <v>164</v>
      </c>
      <c r="C156" s="56">
        <f>+'1'!C156</f>
        <v>0</v>
      </c>
      <c r="D156" s="57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'!D156</f>
        <v>0</v>
      </c>
      <c r="E156" s="56">
        <f t="shared" si="7"/>
        <v>0</v>
      </c>
      <c r="F156" s="57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'!F156</f>
        <v>0</v>
      </c>
      <c r="G156" s="56">
        <f t="shared" si="8"/>
        <v>0</v>
      </c>
      <c r="H156" s="57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'!H156</f>
        <v>0</v>
      </c>
      <c r="I156" s="22">
        <v>185</v>
      </c>
      <c r="J156" s="57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'!J156</f>
        <v>0</v>
      </c>
      <c r="K156" s="20"/>
      <c r="M156" s="66"/>
      <c r="U156" s="5"/>
    </row>
    <row r="157" spans="1:21">
      <c r="A157" s="10">
        <v>153</v>
      </c>
      <c r="B157" s="20" t="s">
        <v>165</v>
      </c>
      <c r="C157" s="56">
        <f>+'1'!C157</f>
        <v>0</v>
      </c>
      <c r="D157" s="57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'!D157</f>
        <v>0</v>
      </c>
      <c r="E157" s="56">
        <f t="shared" si="7"/>
        <v>0</v>
      </c>
      <c r="F157" s="57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'!F157</f>
        <v>0</v>
      </c>
      <c r="G157" s="56">
        <f t="shared" si="8"/>
        <v>0</v>
      </c>
      <c r="H157" s="57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'!H157</f>
        <v>0</v>
      </c>
      <c r="I157" s="22">
        <v>185</v>
      </c>
      <c r="J157" s="57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'!J157</f>
        <v>0</v>
      </c>
      <c r="K157" s="20"/>
      <c r="M157" s="66"/>
      <c r="U157" s="5"/>
    </row>
    <row r="158" spans="1:21">
      <c r="A158" s="10">
        <v>154</v>
      </c>
      <c r="B158" s="20" t="s">
        <v>266</v>
      </c>
      <c r="C158" s="56">
        <f>+'1'!C158</f>
        <v>0</v>
      </c>
      <c r="D158" s="57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'!D158</f>
        <v>0</v>
      </c>
      <c r="E158" s="56">
        <f t="shared" si="7"/>
        <v>0</v>
      </c>
      <c r="F158" s="57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'!F158</f>
        <v>0</v>
      </c>
      <c r="G158" s="56">
        <f t="shared" si="8"/>
        <v>0</v>
      </c>
      <c r="H158" s="57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'!H158</f>
        <v>0</v>
      </c>
      <c r="I158" s="22">
        <v>10</v>
      </c>
      <c r="J158" s="57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'!J158</f>
        <v>0</v>
      </c>
      <c r="K158" s="20"/>
      <c r="M158" s="66"/>
      <c r="U158" s="5"/>
    </row>
    <row r="159" spans="1:21">
      <c r="A159" s="10">
        <v>155</v>
      </c>
      <c r="B159" s="20" t="s">
        <v>166</v>
      </c>
      <c r="C159" s="56">
        <f>+'1'!C159</f>
        <v>0</v>
      </c>
      <c r="D159" s="57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'!D159</f>
        <v>10</v>
      </c>
      <c r="E159" s="56">
        <f t="shared" si="7"/>
        <v>10</v>
      </c>
      <c r="F159" s="57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'!F159</f>
        <v>0</v>
      </c>
      <c r="G159" s="56">
        <f t="shared" si="8"/>
        <v>9</v>
      </c>
      <c r="H159" s="57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'!H159</f>
        <v>1</v>
      </c>
      <c r="I159" s="22">
        <v>90</v>
      </c>
      <c r="J159" s="57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'!J159</f>
        <v>90</v>
      </c>
      <c r="K159" s="20"/>
      <c r="M159" s="66"/>
      <c r="U159" s="5"/>
    </row>
    <row r="160" spans="1:21">
      <c r="A160" s="10">
        <v>156</v>
      </c>
      <c r="B160" s="20" t="s">
        <v>167</v>
      </c>
      <c r="C160" s="56">
        <f>+'1'!C160</f>
        <v>0</v>
      </c>
      <c r="D160" s="57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'!D160</f>
        <v>10</v>
      </c>
      <c r="E160" s="56">
        <f t="shared" si="7"/>
        <v>10</v>
      </c>
      <c r="F160" s="57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'!F160</f>
        <v>0</v>
      </c>
      <c r="G160" s="56">
        <f t="shared" si="8"/>
        <v>10</v>
      </c>
      <c r="H160" s="57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'!H160</f>
        <v>0</v>
      </c>
      <c r="I160" s="22">
        <v>90</v>
      </c>
      <c r="J160" s="57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'!J160</f>
        <v>0</v>
      </c>
      <c r="K160" s="20"/>
      <c r="M160" s="66"/>
      <c r="U160" s="5"/>
    </row>
    <row r="161" spans="1:21">
      <c r="A161" s="10">
        <v>157</v>
      </c>
      <c r="B161" s="20" t="s">
        <v>168</v>
      </c>
      <c r="C161" s="56">
        <f>+'1'!C161</f>
        <v>9</v>
      </c>
      <c r="D161" s="57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'!D161</f>
        <v>0</v>
      </c>
      <c r="E161" s="56">
        <f t="shared" si="7"/>
        <v>9</v>
      </c>
      <c r="F161" s="57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'!F161</f>
        <v>0</v>
      </c>
      <c r="G161" s="56">
        <f t="shared" si="8"/>
        <v>3</v>
      </c>
      <c r="H161" s="57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'!H161</f>
        <v>6</v>
      </c>
      <c r="I161" s="22">
        <v>90</v>
      </c>
      <c r="J161" s="57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'!J161</f>
        <v>540</v>
      </c>
      <c r="K161" s="20"/>
      <c r="M161" s="66"/>
      <c r="U161" s="5"/>
    </row>
    <row r="162" spans="1:21">
      <c r="A162" s="10">
        <v>158</v>
      </c>
      <c r="B162" s="20" t="s">
        <v>169</v>
      </c>
      <c r="C162" s="56">
        <f>+'1'!C162</f>
        <v>0</v>
      </c>
      <c r="D162" s="57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'!D162</f>
        <v>10</v>
      </c>
      <c r="E162" s="56">
        <f t="shared" si="7"/>
        <v>10</v>
      </c>
      <c r="F162" s="57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'!F162</f>
        <v>0</v>
      </c>
      <c r="G162" s="56">
        <f t="shared" si="8"/>
        <v>9</v>
      </c>
      <c r="H162" s="57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'!H162</f>
        <v>1</v>
      </c>
      <c r="I162" s="22">
        <v>90</v>
      </c>
      <c r="J162" s="57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'!J162</f>
        <v>90</v>
      </c>
      <c r="K162" s="20"/>
      <c r="M162" s="66"/>
      <c r="U162" s="5"/>
    </row>
    <row r="163" spans="1:21">
      <c r="A163" s="10">
        <v>159</v>
      </c>
      <c r="B163" s="20" t="s">
        <v>262</v>
      </c>
      <c r="C163" s="56">
        <f>+'1'!C163</f>
        <v>0</v>
      </c>
      <c r="D163" s="57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'!D163</f>
        <v>0</v>
      </c>
      <c r="E163" s="56">
        <f t="shared" si="7"/>
        <v>0</v>
      </c>
      <c r="F163" s="57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'!F163</f>
        <v>0</v>
      </c>
      <c r="G163" s="56">
        <f t="shared" si="8"/>
        <v>0</v>
      </c>
      <c r="H163" s="57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'!H163</f>
        <v>0</v>
      </c>
      <c r="I163" s="22">
        <v>30</v>
      </c>
      <c r="J163" s="57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'!J163</f>
        <v>0</v>
      </c>
      <c r="K163" s="20"/>
      <c r="M163" s="66"/>
      <c r="U163" s="5"/>
    </row>
    <row r="164" spans="1:21">
      <c r="A164" s="10">
        <v>160</v>
      </c>
      <c r="B164" s="20" t="s">
        <v>170</v>
      </c>
      <c r="C164" s="56">
        <f>+'1'!C164</f>
        <v>0</v>
      </c>
      <c r="D164" s="57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'!D164</f>
        <v>0</v>
      </c>
      <c r="E164" s="56">
        <f t="shared" si="7"/>
        <v>0</v>
      </c>
      <c r="F164" s="57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'!F164</f>
        <v>0</v>
      </c>
      <c r="G164" s="56">
        <f t="shared" si="8"/>
        <v>0</v>
      </c>
      <c r="H164" s="57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'!H164</f>
        <v>0</v>
      </c>
      <c r="I164" s="22">
        <v>50</v>
      </c>
      <c r="J164" s="57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'!J164</f>
        <v>0</v>
      </c>
      <c r="K164" s="20"/>
      <c r="M164" s="66"/>
      <c r="U164" s="5"/>
    </row>
    <row r="165" spans="1:21">
      <c r="A165" s="10">
        <v>161</v>
      </c>
      <c r="B165" s="20" t="s">
        <v>171</v>
      </c>
      <c r="C165" s="56">
        <f>+'1'!C165</f>
        <v>0</v>
      </c>
      <c r="D165" s="57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'!D165</f>
        <v>0</v>
      </c>
      <c r="E165" s="56">
        <f t="shared" si="7"/>
        <v>0</v>
      </c>
      <c r="F165" s="57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'!F165</f>
        <v>0</v>
      </c>
      <c r="G165" s="56">
        <f t="shared" si="8"/>
        <v>0</v>
      </c>
      <c r="H165" s="57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'!H165</f>
        <v>0</v>
      </c>
      <c r="I165" s="22">
        <v>50</v>
      </c>
      <c r="J165" s="57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'!J165</f>
        <v>0</v>
      </c>
      <c r="K165" s="20"/>
      <c r="M165" s="66"/>
      <c r="U165" s="5"/>
    </row>
    <row r="166" spans="1:21">
      <c r="A166" s="10">
        <v>162</v>
      </c>
      <c r="B166" s="20" t="s">
        <v>172</v>
      </c>
      <c r="C166" s="56">
        <f>+'1'!C166</f>
        <v>0</v>
      </c>
      <c r="D166" s="57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'!D166</f>
        <v>0</v>
      </c>
      <c r="E166" s="56">
        <f t="shared" si="7"/>
        <v>0</v>
      </c>
      <c r="F166" s="57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'!F166</f>
        <v>0</v>
      </c>
      <c r="G166" s="56">
        <f t="shared" si="8"/>
        <v>0</v>
      </c>
      <c r="H166" s="57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'!H166</f>
        <v>0</v>
      </c>
      <c r="I166" s="22">
        <v>50</v>
      </c>
      <c r="J166" s="57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'!J166</f>
        <v>0</v>
      </c>
      <c r="K166" s="20"/>
      <c r="M166" s="66"/>
      <c r="U166" s="5"/>
    </row>
    <row r="167" spans="1:21">
      <c r="A167" s="10">
        <v>163</v>
      </c>
      <c r="B167" s="20" t="s">
        <v>173</v>
      </c>
      <c r="C167" s="56">
        <f>+'1'!C167</f>
        <v>3</v>
      </c>
      <c r="D167" s="57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'!D167</f>
        <v>16</v>
      </c>
      <c r="E167" s="56">
        <f t="shared" si="7"/>
        <v>19</v>
      </c>
      <c r="F167" s="57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'!F167</f>
        <v>0</v>
      </c>
      <c r="G167" s="56">
        <f t="shared" si="8"/>
        <v>10</v>
      </c>
      <c r="H167" s="57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'!H167</f>
        <v>9</v>
      </c>
      <c r="I167" s="22">
        <v>50</v>
      </c>
      <c r="J167" s="57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'!J167</f>
        <v>450</v>
      </c>
      <c r="K167" s="20"/>
      <c r="M167" s="66"/>
      <c r="U167" s="5"/>
    </row>
    <row r="168" spans="1:21">
      <c r="A168" s="10">
        <v>164</v>
      </c>
      <c r="B168" s="20" t="s">
        <v>174</v>
      </c>
      <c r="C168" s="56">
        <f>+'1'!C168</f>
        <v>38</v>
      </c>
      <c r="D168" s="57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'!D168</f>
        <v>0</v>
      </c>
      <c r="E168" s="56">
        <f t="shared" si="7"/>
        <v>38</v>
      </c>
      <c r="F168" s="57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'!F168</f>
        <v>0</v>
      </c>
      <c r="G168" s="56">
        <f t="shared" si="8"/>
        <v>25</v>
      </c>
      <c r="H168" s="57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'!H168</f>
        <v>13</v>
      </c>
      <c r="I168" s="22">
        <v>55</v>
      </c>
      <c r="J168" s="57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'!J168</f>
        <v>715</v>
      </c>
      <c r="K168" s="20"/>
      <c r="M168" s="66"/>
      <c r="U168" s="5"/>
    </row>
    <row r="169" spans="1:21">
      <c r="A169" s="10">
        <v>165</v>
      </c>
      <c r="B169" s="20" t="s">
        <v>175</v>
      </c>
      <c r="C169" s="56">
        <f>+'1'!C169</f>
        <v>0</v>
      </c>
      <c r="D169" s="57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'!D169</f>
        <v>0</v>
      </c>
      <c r="E169" s="56">
        <f t="shared" si="7"/>
        <v>0</v>
      </c>
      <c r="F169" s="57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'!F169</f>
        <v>0</v>
      </c>
      <c r="G169" s="56">
        <f t="shared" si="8"/>
        <v>0</v>
      </c>
      <c r="H169" s="57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'!H169</f>
        <v>0</v>
      </c>
      <c r="I169" s="22">
        <v>80</v>
      </c>
      <c r="J169" s="57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'!J169</f>
        <v>0</v>
      </c>
      <c r="K169" s="20"/>
      <c r="M169" s="66"/>
      <c r="U169" s="5"/>
    </row>
    <row r="170" spans="1:21">
      <c r="A170" s="10">
        <v>166</v>
      </c>
      <c r="B170" s="20" t="s">
        <v>176</v>
      </c>
      <c r="C170" s="56">
        <f>+'1'!C170</f>
        <v>1</v>
      </c>
      <c r="D170" s="57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'!D170</f>
        <v>10</v>
      </c>
      <c r="E170" s="56">
        <f t="shared" si="7"/>
        <v>11</v>
      </c>
      <c r="F170" s="57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'!F170</f>
        <v>0</v>
      </c>
      <c r="G170" s="56">
        <f t="shared" si="8"/>
        <v>8</v>
      </c>
      <c r="H170" s="57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'!H170</f>
        <v>3</v>
      </c>
      <c r="I170" s="22">
        <v>80</v>
      </c>
      <c r="J170" s="57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'!J170</f>
        <v>240</v>
      </c>
      <c r="K170" s="20"/>
      <c r="M170" s="66"/>
      <c r="U170" s="5"/>
    </row>
    <row r="171" spans="1:21">
      <c r="A171" s="10">
        <v>167</v>
      </c>
      <c r="B171" s="20" t="s">
        <v>177</v>
      </c>
      <c r="C171" s="56">
        <f>+'1'!C171</f>
        <v>0</v>
      </c>
      <c r="D171" s="57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'!D171</f>
        <v>0</v>
      </c>
      <c r="E171" s="56">
        <f t="shared" si="7"/>
        <v>0</v>
      </c>
      <c r="F171" s="57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'!F171</f>
        <v>0</v>
      </c>
      <c r="G171" s="56">
        <f t="shared" si="8"/>
        <v>0</v>
      </c>
      <c r="H171" s="57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'!H171</f>
        <v>0</v>
      </c>
      <c r="I171" s="22">
        <v>40</v>
      </c>
      <c r="J171" s="57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'!J171</f>
        <v>0</v>
      </c>
      <c r="K171" s="20"/>
      <c r="M171" s="66"/>
      <c r="U171" s="5"/>
    </row>
    <row r="172" spans="1:21">
      <c r="A172" s="10">
        <v>168</v>
      </c>
      <c r="B172" s="20" t="s">
        <v>178</v>
      </c>
      <c r="C172" s="56">
        <f>+'1'!C172</f>
        <v>0</v>
      </c>
      <c r="D172" s="57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'!D172</f>
        <v>0</v>
      </c>
      <c r="E172" s="56">
        <f t="shared" si="7"/>
        <v>0</v>
      </c>
      <c r="F172" s="57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'!F172</f>
        <v>0</v>
      </c>
      <c r="G172" s="56">
        <f t="shared" si="8"/>
        <v>0</v>
      </c>
      <c r="H172" s="57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'!H172</f>
        <v>0</v>
      </c>
      <c r="I172" s="22">
        <v>120</v>
      </c>
      <c r="J172" s="57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'!J172</f>
        <v>0</v>
      </c>
      <c r="K172" s="20"/>
      <c r="M172" s="66"/>
      <c r="U172" s="5"/>
    </row>
    <row r="173" spans="1:21">
      <c r="A173" s="10">
        <v>169</v>
      </c>
      <c r="B173" s="20" t="s">
        <v>179</v>
      </c>
      <c r="C173" s="56">
        <f>+'1'!C173</f>
        <v>0</v>
      </c>
      <c r="D173" s="57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'!D173</f>
        <v>0</v>
      </c>
      <c r="E173" s="56">
        <f t="shared" si="7"/>
        <v>0</v>
      </c>
      <c r="F173" s="57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'!F173</f>
        <v>0</v>
      </c>
      <c r="G173" s="56">
        <f t="shared" si="8"/>
        <v>0</v>
      </c>
      <c r="H173" s="5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'!H173</f>
        <v>0</v>
      </c>
      <c r="I173" s="22">
        <v>120</v>
      </c>
      <c r="J173" s="57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'!J173</f>
        <v>0</v>
      </c>
      <c r="K173" s="20"/>
      <c r="M173" s="66"/>
      <c r="U173" s="5"/>
    </row>
    <row r="174" spans="1:21">
      <c r="A174" s="10">
        <v>170</v>
      </c>
      <c r="B174" s="20" t="s">
        <v>180</v>
      </c>
      <c r="C174" s="56">
        <f>+'1'!C174</f>
        <v>0</v>
      </c>
      <c r="D174" s="57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'!D174</f>
        <v>0</v>
      </c>
      <c r="E174" s="56">
        <f t="shared" si="7"/>
        <v>0</v>
      </c>
      <c r="F174" s="57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'!F174</f>
        <v>0</v>
      </c>
      <c r="G174" s="56">
        <f t="shared" si="8"/>
        <v>0</v>
      </c>
      <c r="H174" s="57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'!H174</f>
        <v>0</v>
      </c>
      <c r="I174" s="22">
        <v>55</v>
      </c>
      <c r="J174" s="57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'!J174</f>
        <v>0</v>
      </c>
      <c r="K174" s="20"/>
      <c r="M174" s="66"/>
      <c r="U174" s="5"/>
    </row>
    <row r="175" spans="1:21">
      <c r="A175" s="10">
        <v>171</v>
      </c>
      <c r="B175" s="20" t="s">
        <v>181</v>
      </c>
      <c r="C175" s="56">
        <f>+'1'!C175</f>
        <v>0</v>
      </c>
      <c r="D175" s="57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'!D175</f>
        <v>0</v>
      </c>
      <c r="E175" s="56">
        <f t="shared" si="7"/>
        <v>0</v>
      </c>
      <c r="F175" s="57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'!F175</f>
        <v>0</v>
      </c>
      <c r="G175" s="56">
        <f t="shared" si="8"/>
        <v>0</v>
      </c>
      <c r="H175" s="57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'!H175</f>
        <v>0</v>
      </c>
      <c r="I175" s="22">
        <v>50</v>
      </c>
      <c r="J175" s="57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'!J175</f>
        <v>0</v>
      </c>
      <c r="K175" s="20"/>
      <c r="M175" s="66"/>
      <c r="U175" s="5"/>
    </row>
    <row r="176" spans="1:21">
      <c r="A176" s="10">
        <v>172</v>
      </c>
      <c r="B176" s="20" t="s">
        <v>182</v>
      </c>
      <c r="C176" s="56">
        <f>+'1'!C176</f>
        <v>0</v>
      </c>
      <c r="D176" s="57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'!D176</f>
        <v>0</v>
      </c>
      <c r="E176" s="56">
        <f t="shared" si="7"/>
        <v>0</v>
      </c>
      <c r="F176" s="57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'!F176</f>
        <v>0</v>
      </c>
      <c r="G176" s="56">
        <f t="shared" si="8"/>
        <v>0</v>
      </c>
      <c r="H176" s="57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'!H176</f>
        <v>0</v>
      </c>
      <c r="I176" s="22">
        <v>50</v>
      </c>
      <c r="J176" s="57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'!J176</f>
        <v>0</v>
      </c>
      <c r="K176" s="20"/>
      <c r="M176" s="66"/>
      <c r="U176" s="5"/>
    </row>
    <row r="177" spans="1:21">
      <c r="A177" s="10">
        <v>173</v>
      </c>
      <c r="B177" s="20" t="s">
        <v>183</v>
      </c>
      <c r="C177" s="56">
        <f>+'1'!C177</f>
        <v>0</v>
      </c>
      <c r="D177" s="57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'!D177</f>
        <v>0</v>
      </c>
      <c r="E177" s="56">
        <f t="shared" si="7"/>
        <v>0</v>
      </c>
      <c r="F177" s="57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'!F177</f>
        <v>0</v>
      </c>
      <c r="G177" s="56">
        <f t="shared" si="8"/>
        <v>0</v>
      </c>
      <c r="H177" s="57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'!H177</f>
        <v>0</v>
      </c>
      <c r="I177" s="22">
        <v>120</v>
      </c>
      <c r="J177" s="57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'!J177</f>
        <v>0</v>
      </c>
      <c r="K177" s="20"/>
      <c r="M177" s="66"/>
      <c r="U177" s="5"/>
    </row>
    <row r="178" spans="1:21">
      <c r="A178" s="10">
        <v>174</v>
      </c>
      <c r="B178" s="20" t="s">
        <v>184</v>
      </c>
      <c r="C178" s="56">
        <f>+'1'!C178</f>
        <v>0</v>
      </c>
      <c r="D178" s="57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'!D178</f>
        <v>0</v>
      </c>
      <c r="E178" s="56">
        <f t="shared" si="7"/>
        <v>0</v>
      </c>
      <c r="F178" s="57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'!F178</f>
        <v>0</v>
      </c>
      <c r="G178" s="56">
        <f t="shared" si="8"/>
        <v>0</v>
      </c>
      <c r="H178" s="57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'!H178</f>
        <v>0</v>
      </c>
      <c r="I178" s="22">
        <v>120</v>
      </c>
      <c r="J178" s="57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'!J178</f>
        <v>0</v>
      </c>
      <c r="K178" s="20"/>
      <c r="M178" s="66"/>
      <c r="U178" s="5"/>
    </row>
    <row r="179" spans="1:21">
      <c r="A179" s="10">
        <v>175</v>
      </c>
      <c r="B179" s="20" t="s">
        <v>185</v>
      </c>
      <c r="C179" s="56">
        <f>+'1'!C179</f>
        <v>12</v>
      </c>
      <c r="D179" s="57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'!D179</f>
        <v>0</v>
      </c>
      <c r="E179" s="56">
        <f t="shared" si="7"/>
        <v>12</v>
      </c>
      <c r="F179" s="57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'!F179</f>
        <v>0</v>
      </c>
      <c r="G179" s="56">
        <f t="shared" si="8"/>
        <v>0</v>
      </c>
      <c r="H179" s="57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'!H179</f>
        <v>12</v>
      </c>
      <c r="I179" s="22">
        <v>10</v>
      </c>
      <c r="J179" s="57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'!J179</f>
        <v>120</v>
      </c>
      <c r="K179" s="20"/>
      <c r="M179" s="66"/>
      <c r="U179" s="5"/>
    </row>
    <row r="180" spans="1:21">
      <c r="A180" s="10">
        <v>176</v>
      </c>
      <c r="B180" s="20" t="s">
        <v>186</v>
      </c>
      <c r="C180" s="56">
        <f>+'1'!C180</f>
        <v>0</v>
      </c>
      <c r="D180" s="57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'!D180</f>
        <v>0</v>
      </c>
      <c r="E180" s="56">
        <f t="shared" si="7"/>
        <v>0</v>
      </c>
      <c r="F180" s="57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'!F180</f>
        <v>0</v>
      </c>
      <c r="G180" s="56">
        <f t="shared" si="8"/>
        <v>0</v>
      </c>
      <c r="H180" s="57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'!H180</f>
        <v>0</v>
      </c>
      <c r="I180" s="22">
        <v>35</v>
      </c>
      <c r="J180" s="57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'!J180</f>
        <v>0</v>
      </c>
      <c r="K180" s="20"/>
      <c r="M180" s="66"/>
      <c r="U180" s="5"/>
    </row>
    <row r="181" spans="1:21">
      <c r="A181" s="10">
        <v>177</v>
      </c>
      <c r="B181" s="20" t="s">
        <v>187</v>
      </c>
      <c r="C181" s="56">
        <f>+'1'!C181</f>
        <v>0</v>
      </c>
      <c r="D181" s="57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'!D181</f>
        <v>40</v>
      </c>
      <c r="E181" s="56">
        <f t="shared" si="7"/>
        <v>40</v>
      </c>
      <c r="F181" s="57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'!F181</f>
        <v>13</v>
      </c>
      <c r="G181" s="56">
        <f t="shared" si="8"/>
        <v>0</v>
      </c>
      <c r="H181" s="57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'!H181</f>
        <v>27</v>
      </c>
      <c r="I181" s="22">
        <v>10</v>
      </c>
      <c r="J181" s="57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'!J181</f>
        <v>270</v>
      </c>
      <c r="K181" s="20"/>
      <c r="M181" s="66"/>
      <c r="U181" s="5"/>
    </row>
    <row r="182" spans="1:21">
      <c r="A182" s="10">
        <v>178</v>
      </c>
      <c r="B182" s="20" t="s">
        <v>188</v>
      </c>
      <c r="C182" s="56">
        <f>+'1'!C182</f>
        <v>0</v>
      </c>
      <c r="D182" s="57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'!D182</f>
        <v>0</v>
      </c>
      <c r="E182" s="56">
        <f t="shared" si="7"/>
        <v>0</v>
      </c>
      <c r="F182" s="57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'!F182</f>
        <v>0</v>
      </c>
      <c r="G182" s="56">
        <f t="shared" si="8"/>
        <v>0</v>
      </c>
      <c r="H182" s="57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'!H182</f>
        <v>0</v>
      </c>
      <c r="I182" s="22">
        <v>10</v>
      </c>
      <c r="J182" s="57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'!J182</f>
        <v>0</v>
      </c>
      <c r="K182" s="20"/>
      <c r="M182" s="66"/>
      <c r="U182" s="5"/>
    </row>
    <row r="183" spans="1:21">
      <c r="A183" s="10">
        <v>179</v>
      </c>
      <c r="B183" s="20" t="s">
        <v>189</v>
      </c>
      <c r="C183" s="56">
        <f>+'1'!C183</f>
        <v>0</v>
      </c>
      <c r="D183" s="57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'!D183</f>
        <v>30</v>
      </c>
      <c r="E183" s="56">
        <f t="shared" si="7"/>
        <v>30</v>
      </c>
      <c r="F183" s="57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'!F183</f>
        <v>0</v>
      </c>
      <c r="G183" s="56">
        <f t="shared" si="8"/>
        <v>0</v>
      </c>
      <c r="H183" s="57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'!H183</f>
        <v>30</v>
      </c>
      <c r="I183" s="22">
        <v>10</v>
      </c>
      <c r="J183" s="57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'!J183</f>
        <v>300</v>
      </c>
      <c r="K183" s="20"/>
      <c r="M183" s="66"/>
      <c r="U183" s="5"/>
    </row>
    <row r="184" spans="1:21">
      <c r="A184" s="10">
        <v>180</v>
      </c>
      <c r="B184" s="20" t="s">
        <v>190</v>
      </c>
      <c r="C184" s="56">
        <f>+'1'!C184</f>
        <v>0</v>
      </c>
      <c r="D184" s="57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'!D184</f>
        <v>30</v>
      </c>
      <c r="E184" s="56">
        <f t="shared" si="7"/>
        <v>30</v>
      </c>
      <c r="F184" s="57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'!F184</f>
        <v>3</v>
      </c>
      <c r="G184" s="56">
        <f t="shared" si="8"/>
        <v>0</v>
      </c>
      <c r="H184" s="57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'!H184</f>
        <v>27</v>
      </c>
      <c r="I184" s="22">
        <v>10</v>
      </c>
      <c r="J184" s="57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'!J184</f>
        <v>270</v>
      </c>
      <c r="K184" s="20"/>
      <c r="M184" s="66"/>
      <c r="U184" s="5"/>
    </row>
    <row r="185" spans="1:21">
      <c r="A185" s="10">
        <v>181</v>
      </c>
      <c r="B185" s="20" t="s">
        <v>191</v>
      </c>
      <c r="C185" s="56">
        <f>+'1'!C185</f>
        <v>0</v>
      </c>
      <c r="D185" s="57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'!D185</f>
        <v>0</v>
      </c>
      <c r="E185" s="56">
        <f t="shared" si="7"/>
        <v>0</v>
      </c>
      <c r="F185" s="57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'!F185</f>
        <v>0</v>
      </c>
      <c r="G185" s="56">
        <f t="shared" si="8"/>
        <v>0</v>
      </c>
      <c r="H185" s="57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'!H185</f>
        <v>0</v>
      </c>
      <c r="I185" s="22">
        <v>10</v>
      </c>
      <c r="J185" s="57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'!J185</f>
        <v>0</v>
      </c>
      <c r="K185" s="20"/>
      <c r="M185" s="66"/>
      <c r="U185" s="5"/>
    </row>
    <row r="186" spans="1:21">
      <c r="A186" s="10">
        <v>182</v>
      </c>
      <c r="B186" s="20" t="s">
        <v>192</v>
      </c>
      <c r="C186" s="56">
        <f>+'1'!C186</f>
        <v>0</v>
      </c>
      <c r="D186" s="57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'!D186</f>
        <v>0</v>
      </c>
      <c r="E186" s="56">
        <f t="shared" si="7"/>
        <v>0</v>
      </c>
      <c r="F186" s="57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'!F186</f>
        <v>0</v>
      </c>
      <c r="G186" s="56">
        <f t="shared" si="8"/>
        <v>0</v>
      </c>
      <c r="H186" s="57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'!H186</f>
        <v>0</v>
      </c>
      <c r="I186" s="22">
        <v>25</v>
      </c>
      <c r="J186" s="57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'!J186</f>
        <v>0</v>
      </c>
      <c r="K186" s="20"/>
      <c r="M186" s="66"/>
      <c r="U186" s="5"/>
    </row>
    <row r="187" spans="1:21">
      <c r="A187" s="10">
        <v>183</v>
      </c>
      <c r="B187" s="20" t="s">
        <v>193</v>
      </c>
      <c r="C187" s="56">
        <f>+'1'!C187</f>
        <v>0</v>
      </c>
      <c r="D187" s="57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'!D187</f>
        <v>0</v>
      </c>
      <c r="E187" s="56">
        <f t="shared" si="7"/>
        <v>0</v>
      </c>
      <c r="F187" s="57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'!F187</f>
        <v>0</v>
      </c>
      <c r="G187" s="56">
        <f t="shared" si="8"/>
        <v>0</v>
      </c>
      <c r="H187" s="57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'!H187</f>
        <v>0</v>
      </c>
      <c r="I187" s="16">
        <v>50</v>
      </c>
      <c r="J187" s="57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'!J187</f>
        <v>0</v>
      </c>
      <c r="K187" s="20"/>
      <c r="M187" s="66"/>
      <c r="U187" s="5"/>
    </row>
    <row r="188" spans="1:21">
      <c r="A188" s="10">
        <v>184</v>
      </c>
      <c r="B188" s="20" t="s">
        <v>194</v>
      </c>
      <c r="C188" s="56">
        <f>+'1'!C188</f>
        <v>0</v>
      </c>
      <c r="D188" s="57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'!D188</f>
        <v>0</v>
      </c>
      <c r="E188" s="56">
        <f t="shared" si="7"/>
        <v>0</v>
      </c>
      <c r="F188" s="57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'!F188</f>
        <v>0</v>
      </c>
      <c r="G188" s="56">
        <f t="shared" si="8"/>
        <v>0</v>
      </c>
      <c r="H188" s="57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'!H188</f>
        <v>0</v>
      </c>
      <c r="I188" s="16">
        <v>10</v>
      </c>
      <c r="J188" s="57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'!J188</f>
        <v>0</v>
      </c>
      <c r="K188" s="20"/>
      <c r="M188" s="66"/>
      <c r="U188" s="5"/>
    </row>
    <row r="189" spans="1:21">
      <c r="A189" s="10">
        <v>185</v>
      </c>
      <c r="B189" s="20" t="s">
        <v>195</v>
      </c>
      <c r="C189" s="56">
        <f>+'1'!C189</f>
        <v>0</v>
      </c>
      <c r="D189" s="57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'!D189</f>
        <v>0</v>
      </c>
      <c r="E189" s="56">
        <f t="shared" si="7"/>
        <v>0</v>
      </c>
      <c r="F189" s="57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'!F189</f>
        <v>0</v>
      </c>
      <c r="G189" s="56">
        <f t="shared" si="8"/>
        <v>0</v>
      </c>
      <c r="H189" s="57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'!H189</f>
        <v>0</v>
      </c>
      <c r="I189" s="16"/>
      <c r="J189" s="57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'!J189</f>
        <v>1727</v>
      </c>
      <c r="K189" s="20"/>
      <c r="M189" s="66"/>
      <c r="U189" s="5"/>
    </row>
    <row r="190" spans="1:21">
      <c r="A190" s="10">
        <v>186</v>
      </c>
      <c r="B190" s="20" t="s">
        <v>196</v>
      </c>
      <c r="C190" s="56">
        <f>+'1'!C190</f>
        <v>0</v>
      </c>
      <c r="D190" s="57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'!D190</f>
        <v>0</v>
      </c>
      <c r="E190" s="56">
        <f t="shared" si="7"/>
        <v>0</v>
      </c>
      <c r="F190" s="57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'!F190</f>
        <v>0</v>
      </c>
      <c r="G190" s="56">
        <f t="shared" si="8"/>
        <v>0</v>
      </c>
      <c r="H190" s="57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'!H190</f>
        <v>0</v>
      </c>
      <c r="I190" s="16">
        <v>55</v>
      </c>
      <c r="J190" s="57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'!J190</f>
        <v>0</v>
      </c>
      <c r="K190" s="20"/>
      <c r="M190" s="66"/>
      <c r="U190" s="5"/>
    </row>
    <row r="191" spans="1:21">
      <c r="A191" s="10">
        <v>187</v>
      </c>
      <c r="B191" s="20" t="s">
        <v>197</v>
      </c>
      <c r="C191" s="56">
        <f>+'1'!C191</f>
        <v>0</v>
      </c>
      <c r="D191" s="57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'!D191</f>
        <v>0</v>
      </c>
      <c r="E191" s="56">
        <f t="shared" si="7"/>
        <v>0</v>
      </c>
      <c r="F191" s="57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'!F191</f>
        <v>0</v>
      </c>
      <c r="G191" s="56">
        <f t="shared" si="8"/>
        <v>0</v>
      </c>
      <c r="H191" s="57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'!H191</f>
        <v>0</v>
      </c>
      <c r="I191" s="16">
        <v>45</v>
      </c>
      <c r="J191" s="57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'!J191</f>
        <v>0</v>
      </c>
      <c r="K191" s="20"/>
      <c r="M191" s="66"/>
      <c r="U191" s="5"/>
    </row>
    <row r="192" spans="1:21">
      <c r="A192" s="10">
        <v>188</v>
      </c>
      <c r="B192" s="20" t="s">
        <v>198</v>
      </c>
      <c r="C192" s="56">
        <f>+'1'!C192</f>
        <v>0</v>
      </c>
      <c r="D192" s="57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'!D192</f>
        <v>0</v>
      </c>
      <c r="E192" s="56">
        <f t="shared" si="7"/>
        <v>0</v>
      </c>
      <c r="F192" s="57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'!F192</f>
        <v>0</v>
      </c>
      <c r="G192" s="56">
        <f t="shared" si="8"/>
        <v>0</v>
      </c>
      <c r="H192" s="57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'!H192</f>
        <v>0</v>
      </c>
      <c r="I192" s="16">
        <v>50</v>
      </c>
      <c r="J192" s="57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'!J192</f>
        <v>0</v>
      </c>
      <c r="K192" s="20"/>
      <c r="M192" s="66"/>
      <c r="U192" s="5"/>
    </row>
    <row r="193" spans="1:21">
      <c r="A193" s="10">
        <v>189</v>
      </c>
      <c r="B193" s="20" t="s">
        <v>199</v>
      </c>
      <c r="C193" s="56">
        <f>+'1'!C193</f>
        <v>0</v>
      </c>
      <c r="D193" s="57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'!D193</f>
        <v>0</v>
      </c>
      <c r="E193" s="56">
        <f t="shared" si="7"/>
        <v>0</v>
      </c>
      <c r="F193" s="57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'!F193</f>
        <v>0</v>
      </c>
      <c r="G193" s="56">
        <f t="shared" si="8"/>
        <v>0</v>
      </c>
      <c r="H193" s="57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'!H193</f>
        <v>0</v>
      </c>
      <c r="I193" s="16">
        <v>30</v>
      </c>
      <c r="J193" s="57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'!J193</f>
        <v>0</v>
      </c>
      <c r="K193" s="20"/>
      <c r="M193" s="66"/>
      <c r="U193" s="5"/>
    </row>
    <row r="194" spans="1:21">
      <c r="A194" s="10">
        <v>190</v>
      </c>
      <c r="B194" s="20" t="s">
        <v>200</v>
      </c>
      <c r="C194" s="56">
        <f>+'1'!C194</f>
        <v>0</v>
      </c>
      <c r="D194" s="57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'!D194</f>
        <v>0</v>
      </c>
      <c r="E194" s="56">
        <f t="shared" si="7"/>
        <v>0</v>
      </c>
      <c r="F194" s="57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'!F194</f>
        <v>0</v>
      </c>
      <c r="G194" s="56">
        <f t="shared" si="8"/>
        <v>0</v>
      </c>
      <c r="H194" s="57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'!H194</f>
        <v>0</v>
      </c>
      <c r="I194" s="16">
        <v>25</v>
      </c>
      <c r="J194" s="57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'!J194</f>
        <v>0</v>
      </c>
      <c r="K194" s="20"/>
      <c r="M194" s="66"/>
      <c r="U194" s="5"/>
    </row>
    <row r="195" spans="1:21">
      <c r="A195" s="10">
        <v>191</v>
      </c>
      <c r="B195" s="20" t="s">
        <v>201</v>
      </c>
      <c r="C195" s="56">
        <f>+'1'!C195</f>
        <v>0</v>
      </c>
      <c r="D195" s="57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'!D195</f>
        <v>0</v>
      </c>
      <c r="E195" s="56">
        <f t="shared" si="7"/>
        <v>0</v>
      </c>
      <c r="F195" s="57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'!F195</f>
        <v>0</v>
      </c>
      <c r="G195" s="56">
        <f t="shared" si="8"/>
        <v>0</v>
      </c>
      <c r="H195" s="57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'!H195</f>
        <v>0</v>
      </c>
      <c r="I195" s="16">
        <v>0</v>
      </c>
      <c r="J195" s="57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'!J195</f>
        <v>0</v>
      </c>
      <c r="K195" s="20"/>
      <c r="M195" s="66"/>
      <c r="U195" s="5"/>
    </row>
    <row r="196" spans="1:21">
      <c r="A196" s="10">
        <v>192</v>
      </c>
      <c r="B196" s="20" t="s">
        <v>202</v>
      </c>
      <c r="C196" s="56">
        <f>+'1'!C196</f>
        <v>0</v>
      </c>
      <c r="D196" s="57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'!D196</f>
        <v>52</v>
      </c>
      <c r="E196" s="56">
        <f t="shared" si="7"/>
        <v>52</v>
      </c>
      <c r="F196" s="57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'!F196</f>
        <v>0</v>
      </c>
      <c r="G196" s="56">
        <f t="shared" si="8"/>
        <v>0</v>
      </c>
      <c r="H196" s="57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'!H196</f>
        <v>52</v>
      </c>
      <c r="I196" s="16">
        <v>25</v>
      </c>
      <c r="J196" s="57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'!J196</f>
        <v>1470</v>
      </c>
      <c r="K196" s="20"/>
      <c r="M196" s="66"/>
      <c r="U196" s="5"/>
    </row>
    <row r="197" spans="1:21">
      <c r="A197" s="10">
        <v>193</v>
      </c>
      <c r="B197" s="20" t="s">
        <v>203</v>
      </c>
      <c r="C197" s="56">
        <f>+'1'!C197</f>
        <v>0</v>
      </c>
      <c r="D197" s="57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'!D197</f>
        <v>0</v>
      </c>
      <c r="E197" s="56">
        <f t="shared" si="7"/>
        <v>0</v>
      </c>
      <c r="F197" s="57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'!F197</f>
        <v>0</v>
      </c>
      <c r="G197" s="56">
        <f t="shared" si="8"/>
        <v>0</v>
      </c>
      <c r="H197" s="57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'!H197</f>
        <v>0</v>
      </c>
      <c r="I197" s="16">
        <v>65</v>
      </c>
      <c r="J197" s="57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'!J197</f>
        <v>0</v>
      </c>
      <c r="K197" s="20"/>
      <c r="M197" s="66"/>
      <c r="U197" s="5"/>
    </row>
    <row r="198" spans="1:21">
      <c r="A198" s="10">
        <v>194</v>
      </c>
      <c r="B198" s="20" t="s">
        <v>204</v>
      </c>
      <c r="C198" s="56">
        <f>+'1'!C198</f>
        <v>378</v>
      </c>
      <c r="D198" s="57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'!D198</f>
        <v>0</v>
      </c>
      <c r="E198" s="56">
        <f t="shared" ref="E198:E227" si="9">+C198+D198</f>
        <v>378</v>
      </c>
      <c r="F198" s="57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'!F198</f>
        <v>52</v>
      </c>
      <c r="G198" s="56">
        <f t="shared" ref="G198:G227" si="10">E198-F198-H198</f>
        <v>326</v>
      </c>
      <c r="H198" s="57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'!H198</f>
        <v>0</v>
      </c>
      <c r="I198" s="16">
        <v>25</v>
      </c>
      <c r="J198" s="57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'!J198</f>
        <v>0</v>
      </c>
      <c r="K198" s="20"/>
      <c r="M198" s="66"/>
      <c r="U198" s="5"/>
    </row>
    <row r="199" spans="1:21">
      <c r="A199" s="10">
        <v>195</v>
      </c>
      <c r="B199" s="20" t="s">
        <v>194</v>
      </c>
      <c r="C199" s="56">
        <f>+'1'!C199</f>
        <v>249</v>
      </c>
      <c r="D199" s="57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'!D199</f>
        <v>0</v>
      </c>
      <c r="E199" s="56">
        <f t="shared" si="9"/>
        <v>249</v>
      </c>
      <c r="F199" s="57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'!F199</f>
        <v>52</v>
      </c>
      <c r="G199" s="56">
        <f t="shared" si="10"/>
        <v>197</v>
      </c>
      <c r="H199" s="57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'!H199</f>
        <v>0</v>
      </c>
      <c r="I199" s="16">
        <v>0</v>
      </c>
      <c r="J199" s="57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'!J199</f>
        <v>0</v>
      </c>
      <c r="K199" s="20"/>
      <c r="M199" s="66"/>
      <c r="U199" s="5"/>
    </row>
    <row r="200" spans="1:21">
      <c r="A200" s="10">
        <v>196</v>
      </c>
      <c r="B200" s="20" t="s">
        <v>205</v>
      </c>
      <c r="C200" s="56">
        <f>+'1'!C200</f>
        <v>0</v>
      </c>
      <c r="D200" s="57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'!D200</f>
        <v>0</v>
      </c>
      <c r="E200" s="56">
        <f t="shared" si="9"/>
        <v>0</v>
      </c>
      <c r="F200" s="57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'!F200</f>
        <v>0</v>
      </c>
      <c r="G200" s="56">
        <f t="shared" si="10"/>
        <v>0</v>
      </c>
      <c r="H200" s="57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'!H200</f>
        <v>0</v>
      </c>
      <c r="I200" s="16">
        <v>0</v>
      </c>
      <c r="J200" s="57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'!J200</f>
        <v>0</v>
      </c>
      <c r="K200" s="20"/>
      <c r="M200" s="66"/>
      <c r="U200" s="5"/>
    </row>
    <row r="201" spans="1:21">
      <c r="A201" s="10">
        <v>197</v>
      </c>
      <c r="B201" s="20" t="s">
        <v>206</v>
      </c>
      <c r="C201" s="56">
        <f>+'1'!C201</f>
        <v>0</v>
      </c>
      <c r="D201" s="57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'!D201</f>
        <v>0</v>
      </c>
      <c r="E201" s="56">
        <f t="shared" si="9"/>
        <v>0</v>
      </c>
      <c r="F201" s="57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'!F201</f>
        <v>0</v>
      </c>
      <c r="G201" s="56">
        <f t="shared" si="10"/>
        <v>0</v>
      </c>
      <c r="H201" s="57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'!H201</f>
        <v>0</v>
      </c>
      <c r="I201" s="16">
        <v>65</v>
      </c>
      <c r="J201" s="57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'!J201</f>
        <v>0</v>
      </c>
      <c r="K201" s="20"/>
      <c r="M201" s="66"/>
      <c r="U201" s="5"/>
    </row>
    <row r="202" spans="1:21">
      <c r="A202" s="10">
        <v>198</v>
      </c>
      <c r="B202" s="20" t="s">
        <v>207</v>
      </c>
      <c r="C202" s="56">
        <f>+'1'!C202</f>
        <v>0</v>
      </c>
      <c r="D202" s="57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'!D202</f>
        <v>0</v>
      </c>
      <c r="E202" s="56">
        <f t="shared" si="9"/>
        <v>0</v>
      </c>
      <c r="F202" s="57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'!F202</f>
        <v>0</v>
      </c>
      <c r="G202" s="56">
        <f t="shared" si="10"/>
        <v>0</v>
      </c>
      <c r="H202" s="57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'!H202</f>
        <v>0</v>
      </c>
      <c r="I202" s="16">
        <v>65</v>
      </c>
      <c r="J202" s="57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'!J202</f>
        <v>0</v>
      </c>
      <c r="K202" s="20"/>
      <c r="M202" s="66"/>
      <c r="U202" s="5"/>
    </row>
    <row r="203" spans="1:21">
      <c r="A203" s="10">
        <v>199</v>
      </c>
      <c r="B203" s="20" t="s">
        <v>208</v>
      </c>
      <c r="C203" s="56">
        <f>+'1'!C203</f>
        <v>0</v>
      </c>
      <c r="D203" s="57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'!D203</f>
        <v>0</v>
      </c>
      <c r="E203" s="56">
        <f t="shared" si="9"/>
        <v>0</v>
      </c>
      <c r="F203" s="57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'!F203</f>
        <v>0</v>
      </c>
      <c r="G203" s="56">
        <f t="shared" si="10"/>
        <v>0</v>
      </c>
      <c r="H203" s="57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'!H203</f>
        <v>0</v>
      </c>
      <c r="I203" s="16">
        <v>65</v>
      </c>
      <c r="J203" s="57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'!J203</f>
        <v>0</v>
      </c>
      <c r="K203" s="20"/>
      <c r="M203" s="66"/>
      <c r="U203" s="5"/>
    </row>
    <row r="204" spans="1:21">
      <c r="A204" s="10">
        <v>200</v>
      </c>
      <c r="B204" s="20" t="s">
        <v>209</v>
      </c>
      <c r="C204" s="56">
        <f>+'1'!C204</f>
        <v>0</v>
      </c>
      <c r="D204" s="57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'!D204</f>
        <v>0</v>
      </c>
      <c r="E204" s="56">
        <f t="shared" si="9"/>
        <v>0</v>
      </c>
      <c r="F204" s="57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'!F204</f>
        <v>0</v>
      </c>
      <c r="G204" s="56">
        <f t="shared" si="10"/>
        <v>0</v>
      </c>
      <c r="H204" s="57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'!H204</f>
        <v>0</v>
      </c>
      <c r="I204" s="16">
        <v>150</v>
      </c>
      <c r="J204" s="57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'!J204</f>
        <v>0</v>
      </c>
      <c r="K204" s="20"/>
      <c r="M204" s="66"/>
      <c r="U204" s="5"/>
    </row>
    <row r="205" spans="1:21">
      <c r="A205" s="10">
        <v>201</v>
      </c>
      <c r="B205" s="20" t="s">
        <v>210</v>
      </c>
      <c r="C205" s="56">
        <f>+'1'!C205</f>
        <v>0</v>
      </c>
      <c r="D205" s="57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'!D205</f>
        <v>0</v>
      </c>
      <c r="E205" s="56">
        <f t="shared" si="9"/>
        <v>0</v>
      </c>
      <c r="F205" s="57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'!F205</f>
        <v>0</v>
      </c>
      <c r="G205" s="56">
        <f t="shared" si="10"/>
        <v>0</v>
      </c>
      <c r="H205" s="57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'!H205</f>
        <v>0</v>
      </c>
      <c r="I205" s="16">
        <v>150</v>
      </c>
      <c r="J205" s="57">
        <f>+'1'!J205+'2'!J205+'3'!J205+'4'!J205+'5'!J205+'6'!J205+'7'!J205+'8'!J205+'9'!J205+'10'!J205+'11'!J205+'12'!J205+'13'!J205+'14'!J205+'15'!J205+'16'!J205+'17'!J205+'18'!J205+'19'!J205+'20'!J205+'21'!J205+'22'!J205+'23'!J205+'24'!J205+'25'!J205+'26'!J205+'27'!J205+'28'!J205+'29'!J205+'30'!J205+'31'!J205</f>
        <v>0</v>
      </c>
      <c r="K205" s="20"/>
      <c r="M205" s="66"/>
      <c r="U205" s="5"/>
    </row>
    <row r="206" spans="1:21">
      <c r="A206" s="10">
        <v>202</v>
      </c>
      <c r="B206" s="20" t="s">
        <v>211</v>
      </c>
      <c r="C206" s="56">
        <f>+'1'!C206</f>
        <v>0</v>
      </c>
      <c r="D206" s="57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'!D206</f>
        <v>0</v>
      </c>
      <c r="E206" s="56">
        <f t="shared" si="9"/>
        <v>0</v>
      </c>
      <c r="F206" s="57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'!F206</f>
        <v>0</v>
      </c>
      <c r="G206" s="56">
        <f t="shared" si="10"/>
        <v>0</v>
      </c>
      <c r="H206" s="57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'!H206</f>
        <v>0</v>
      </c>
      <c r="I206" s="16">
        <v>150</v>
      </c>
      <c r="J206" s="57">
        <f>+'1'!J206+'2'!J206+'3'!J206+'4'!J206+'5'!J206+'6'!J206+'7'!J206+'8'!J206+'9'!J206+'10'!J206+'11'!J206+'12'!J206+'13'!J206+'14'!J206+'15'!J206+'16'!J206+'17'!J206+'18'!J206+'19'!J206+'20'!J206+'21'!J206+'22'!J206+'23'!J206+'24'!J206+'25'!J206+'26'!J206+'27'!J206+'28'!J206+'29'!J206+'30'!J206+'31'!J206</f>
        <v>0</v>
      </c>
      <c r="K206" s="20"/>
      <c r="M206" s="66"/>
      <c r="U206" s="5"/>
    </row>
    <row r="207" spans="1:21">
      <c r="A207" s="10">
        <v>203</v>
      </c>
      <c r="B207" s="20" t="s">
        <v>256</v>
      </c>
      <c r="C207" s="56">
        <f>+'1'!C207</f>
        <v>0</v>
      </c>
      <c r="D207" s="57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'!D207</f>
        <v>0</v>
      </c>
      <c r="E207" s="56">
        <f t="shared" si="9"/>
        <v>0</v>
      </c>
      <c r="F207" s="57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'!F207</f>
        <v>0</v>
      </c>
      <c r="G207" s="56">
        <f t="shared" si="10"/>
        <v>0</v>
      </c>
      <c r="H207" s="57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'!H207</f>
        <v>0</v>
      </c>
      <c r="I207" s="16">
        <v>55</v>
      </c>
      <c r="J207" s="57">
        <f>+'1'!J207+'2'!J207+'3'!J207+'4'!J207+'5'!J207+'6'!J207+'7'!J207+'8'!J207+'9'!J207+'10'!J207+'11'!J207+'12'!J207+'13'!J207+'14'!J207+'15'!J207+'16'!J207+'17'!J207+'18'!J207+'19'!J207+'20'!J207+'21'!J207+'22'!J207+'23'!J207+'24'!J207+'25'!J207+'26'!J207+'27'!J207+'28'!J207+'29'!J207+'30'!J207+'31'!J207</f>
        <v>0</v>
      </c>
      <c r="K207" s="20"/>
      <c r="M207" s="66"/>
      <c r="U207" s="5"/>
    </row>
    <row r="208" spans="1:21">
      <c r="A208" s="10">
        <v>204</v>
      </c>
      <c r="B208" s="20" t="s">
        <v>257</v>
      </c>
      <c r="C208" s="56">
        <f>+'1'!C208</f>
        <v>0</v>
      </c>
      <c r="D208" s="57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'!D208</f>
        <v>0</v>
      </c>
      <c r="E208" s="56">
        <f t="shared" si="9"/>
        <v>0</v>
      </c>
      <c r="F208" s="57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'!F208</f>
        <v>0</v>
      </c>
      <c r="G208" s="56">
        <f t="shared" si="10"/>
        <v>0</v>
      </c>
      <c r="H208" s="57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'!H208</f>
        <v>0</v>
      </c>
      <c r="I208" s="16">
        <v>30</v>
      </c>
      <c r="J208" s="57">
        <f>+'1'!J208+'2'!J208+'3'!J208+'4'!J208+'5'!J208+'6'!J208+'7'!J208+'8'!J208+'9'!J208+'10'!J208+'11'!J208+'12'!J208+'13'!J208+'14'!J208+'15'!J208+'16'!J208+'17'!J208+'18'!J208+'19'!J208+'20'!J208+'21'!J208+'22'!J208+'23'!J208+'24'!J208+'25'!J208+'26'!J208+'27'!J208+'28'!J208+'29'!J208+'30'!J208+'31'!J208</f>
        <v>0</v>
      </c>
      <c r="K208" s="20"/>
      <c r="M208" s="66"/>
      <c r="U208" s="5"/>
    </row>
    <row r="209" spans="1:21">
      <c r="A209" s="10">
        <v>205</v>
      </c>
      <c r="B209" s="20" t="s">
        <v>265</v>
      </c>
      <c r="C209" s="56">
        <f>+'1'!C209</f>
        <v>0</v>
      </c>
      <c r="D209" s="57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'!D209</f>
        <v>0</v>
      </c>
      <c r="E209" s="56">
        <f t="shared" si="9"/>
        <v>0</v>
      </c>
      <c r="F209" s="57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'!F209</f>
        <v>0</v>
      </c>
      <c r="G209" s="56">
        <f t="shared" si="10"/>
        <v>0</v>
      </c>
      <c r="H209" s="57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'!H209</f>
        <v>0</v>
      </c>
      <c r="I209" s="16">
        <v>50</v>
      </c>
      <c r="J209" s="57">
        <f>+'1'!J209+'2'!J209+'3'!J209+'4'!J209+'5'!J209+'6'!J209+'7'!J209+'8'!J209+'9'!J209+'10'!J209+'11'!J209+'12'!J209+'13'!J209+'14'!J209+'15'!J209+'16'!J209+'17'!J209+'18'!J209+'19'!J209+'20'!J209+'21'!J209+'22'!J209+'23'!J209+'24'!J209+'25'!J209+'26'!J209+'27'!J209+'28'!J209+'29'!J209+'30'!J209+'31'!J209</f>
        <v>0</v>
      </c>
      <c r="K209" s="20"/>
      <c r="M209" s="66"/>
      <c r="U209" s="5"/>
    </row>
    <row r="210" spans="1:21">
      <c r="A210" s="10">
        <v>206</v>
      </c>
      <c r="B210" s="20" t="s">
        <v>263</v>
      </c>
      <c r="C210" s="56">
        <f>+'1'!C210</f>
        <v>0</v>
      </c>
      <c r="D210" s="57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'!D210</f>
        <v>0</v>
      </c>
      <c r="E210" s="56">
        <f t="shared" si="9"/>
        <v>0</v>
      </c>
      <c r="F210" s="57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'!F210</f>
        <v>0</v>
      </c>
      <c r="G210" s="56">
        <f t="shared" si="10"/>
        <v>0</v>
      </c>
      <c r="H210" s="57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'!H210</f>
        <v>0</v>
      </c>
      <c r="I210" s="16">
        <v>60</v>
      </c>
      <c r="J210" s="57">
        <f>+'1'!J210+'2'!J210+'3'!J210+'4'!J210+'5'!J210+'6'!J210+'7'!J210+'8'!J210+'9'!J210+'10'!J210+'11'!J210+'12'!J210+'13'!J210+'14'!J210+'15'!J210+'16'!J210+'17'!J210+'18'!J210+'19'!J210+'20'!J210+'21'!J210+'22'!J210+'23'!J210+'24'!J210+'25'!J210+'26'!J210+'27'!J210+'28'!J210+'29'!J210+'30'!J210+'31'!J210</f>
        <v>0</v>
      </c>
      <c r="K210" s="20"/>
      <c r="M210" s="66"/>
      <c r="U210" s="5"/>
    </row>
    <row r="211" spans="1:21">
      <c r="A211" s="10">
        <v>207</v>
      </c>
      <c r="B211" s="20" t="s">
        <v>275</v>
      </c>
      <c r="C211" s="56">
        <f>+'1'!C211</f>
        <v>0</v>
      </c>
      <c r="D211" s="57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'!D211</f>
        <v>0</v>
      </c>
      <c r="E211" s="56">
        <f t="shared" si="9"/>
        <v>0</v>
      </c>
      <c r="F211" s="57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'!F211</f>
        <v>0</v>
      </c>
      <c r="G211" s="56">
        <f t="shared" si="10"/>
        <v>0</v>
      </c>
      <c r="H211" s="57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'!H211</f>
        <v>0</v>
      </c>
      <c r="I211" s="16">
        <v>60</v>
      </c>
      <c r="J211" s="57">
        <f>+'1'!J211+'2'!J211+'3'!J211+'4'!J211+'5'!J211+'6'!J211+'7'!J211+'8'!J211+'9'!J211+'10'!J211+'11'!J211+'12'!J211+'13'!J211+'14'!J211+'15'!J211+'16'!J211+'17'!J211+'18'!J211+'19'!J211+'20'!J211+'21'!J211+'22'!J211+'23'!J211+'24'!J211+'25'!J211+'26'!J211+'27'!J211+'28'!J211+'29'!J211+'30'!J211+'31'!J211</f>
        <v>0</v>
      </c>
      <c r="K211" s="20"/>
      <c r="M211" s="66"/>
      <c r="U211" s="5"/>
    </row>
    <row r="212" spans="1:21">
      <c r="A212" s="10">
        <v>208</v>
      </c>
      <c r="B212" s="20" t="s">
        <v>276</v>
      </c>
      <c r="C212" s="56">
        <f>+'1'!C212</f>
        <v>0</v>
      </c>
      <c r="D212" s="57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'!D212</f>
        <v>0</v>
      </c>
      <c r="E212" s="56">
        <f t="shared" si="9"/>
        <v>0</v>
      </c>
      <c r="F212" s="57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'!F212</f>
        <v>0</v>
      </c>
      <c r="G212" s="56">
        <f t="shared" si="10"/>
        <v>0</v>
      </c>
      <c r="H212" s="57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'!H212</f>
        <v>0</v>
      </c>
      <c r="I212" s="16">
        <v>60</v>
      </c>
      <c r="J212" s="57">
        <f>+'1'!J212+'2'!J212+'3'!J212+'4'!J212+'5'!J212+'6'!J212+'7'!J212+'8'!J212+'9'!J212+'10'!J212+'11'!J212+'12'!J212+'13'!J212+'14'!J212+'15'!J212+'16'!J212+'17'!J212+'18'!J212+'19'!J212+'20'!J212+'21'!J212+'22'!J212+'23'!J212+'24'!J212+'25'!J212+'26'!J212+'27'!J212+'28'!J212+'29'!J212+'30'!J212+'31'!J212</f>
        <v>0</v>
      </c>
      <c r="K212" s="20"/>
      <c r="M212" s="66"/>
      <c r="U212" s="5"/>
    </row>
    <row r="213" spans="1:21">
      <c r="A213" s="10">
        <v>209</v>
      </c>
      <c r="B213" s="20" t="s">
        <v>277</v>
      </c>
      <c r="C213" s="56">
        <f>+'1'!C213</f>
        <v>0</v>
      </c>
      <c r="D213" s="57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'!D213</f>
        <v>0</v>
      </c>
      <c r="E213" s="56">
        <f t="shared" si="9"/>
        <v>0</v>
      </c>
      <c r="F213" s="57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'!F213</f>
        <v>0</v>
      </c>
      <c r="G213" s="56">
        <f t="shared" si="10"/>
        <v>0</v>
      </c>
      <c r="H213" s="57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'!H213</f>
        <v>0</v>
      </c>
      <c r="I213" s="16">
        <v>60</v>
      </c>
      <c r="J213" s="57">
        <f>+'1'!J213+'2'!J213+'3'!J213+'4'!J213+'5'!J213+'6'!J213+'7'!J213+'8'!J213+'9'!J213+'10'!J213+'11'!J213+'12'!J213+'13'!J213+'14'!J213+'15'!J213+'16'!J213+'17'!J213+'18'!J213+'19'!J213+'20'!J213+'21'!J213+'22'!J213+'23'!J213+'24'!J213+'25'!J213+'26'!J213+'27'!J213+'28'!J213+'29'!J213+'30'!J213+'31'!J213</f>
        <v>0</v>
      </c>
      <c r="K213" s="20"/>
      <c r="M213" s="66"/>
      <c r="U213" s="5"/>
    </row>
    <row r="214" spans="1:21">
      <c r="A214" s="10">
        <v>210</v>
      </c>
      <c r="B214" s="20" t="s">
        <v>278</v>
      </c>
      <c r="C214" s="56">
        <f>+'1'!C214</f>
        <v>0</v>
      </c>
      <c r="D214" s="57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'!D214</f>
        <v>0</v>
      </c>
      <c r="E214" s="56">
        <f t="shared" si="9"/>
        <v>0</v>
      </c>
      <c r="F214" s="57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'!F214</f>
        <v>0</v>
      </c>
      <c r="G214" s="56">
        <f t="shared" si="10"/>
        <v>0</v>
      </c>
      <c r="H214" s="57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'!H214</f>
        <v>0</v>
      </c>
      <c r="I214" s="16">
        <v>60</v>
      </c>
      <c r="J214" s="57">
        <f>+'1'!J214+'2'!J214+'3'!J214+'4'!J214+'5'!J214+'6'!J214+'7'!J214+'8'!J214+'9'!J214+'10'!J214+'11'!J214+'12'!J214+'13'!J214+'14'!J214+'15'!J214+'16'!J214+'17'!J214+'18'!J214+'19'!J214+'20'!J214+'21'!J214+'22'!J214+'23'!J214+'24'!J214+'25'!J214+'26'!J214+'27'!J214+'28'!J214+'29'!J214+'30'!J214+'31'!J214</f>
        <v>0</v>
      </c>
      <c r="K214" s="20"/>
      <c r="M214" s="66"/>
      <c r="U214" s="5"/>
    </row>
    <row r="215" spans="1:21">
      <c r="A215" s="10">
        <v>211</v>
      </c>
      <c r="B215" s="20" t="s">
        <v>269</v>
      </c>
      <c r="C215" s="56">
        <f>+'1'!C215</f>
        <v>0</v>
      </c>
      <c r="D215" s="57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'!D215</f>
        <v>0</v>
      </c>
      <c r="E215" s="56">
        <f t="shared" si="9"/>
        <v>0</v>
      </c>
      <c r="F215" s="57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'!F215</f>
        <v>0</v>
      </c>
      <c r="G215" s="56">
        <f t="shared" si="10"/>
        <v>-1</v>
      </c>
      <c r="H215" s="57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'!H215</f>
        <v>1</v>
      </c>
      <c r="I215" s="16">
        <v>60</v>
      </c>
      <c r="J215" s="57">
        <f>+'1'!J215+'2'!J215+'3'!J215+'4'!J215+'5'!J215+'6'!J215+'7'!J215+'8'!J215+'9'!J215+'10'!J215+'11'!J215+'12'!J215+'13'!J215+'14'!J215+'15'!J215+'16'!J215+'17'!J215+'18'!J215+'19'!J215+'20'!J215+'21'!J215+'22'!J215+'23'!J215+'24'!J215+'25'!J215+'26'!J215+'27'!J215+'28'!J215+'29'!J215+'30'!J215+'31'!J215</f>
        <v>60</v>
      </c>
      <c r="K215" s="20"/>
      <c r="M215" s="66"/>
      <c r="U215" s="5"/>
    </row>
    <row r="216" spans="1:21">
      <c r="A216" s="10">
        <v>212</v>
      </c>
      <c r="B216" s="20" t="s">
        <v>281</v>
      </c>
      <c r="C216" s="56">
        <f>+'1'!C216</f>
        <v>0</v>
      </c>
      <c r="D216" s="57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'!D216</f>
        <v>0</v>
      </c>
      <c r="E216" s="56">
        <f t="shared" si="9"/>
        <v>0</v>
      </c>
      <c r="F216" s="57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'!F216</f>
        <v>0</v>
      </c>
      <c r="G216" s="56">
        <f t="shared" si="10"/>
        <v>0</v>
      </c>
      <c r="H216" s="57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'!H216</f>
        <v>0</v>
      </c>
      <c r="I216" s="16">
        <v>60</v>
      </c>
      <c r="J216" s="57">
        <f>+'1'!J216+'2'!J216+'3'!J216+'4'!J216+'5'!J216+'6'!J216+'7'!J216+'8'!J216+'9'!J216+'10'!J216+'11'!J216+'12'!J216+'13'!J216+'14'!J216+'15'!J216+'16'!J216+'17'!J216+'18'!J216+'19'!J216+'20'!J216+'21'!J216+'22'!J216+'23'!J216+'24'!J216+'25'!J216+'26'!J216+'27'!J216+'28'!J216+'29'!J216+'30'!J216+'31'!J216</f>
        <v>0</v>
      </c>
      <c r="K216" s="20"/>
      <c r="M216" s="66"/>
      <c r="U216" s="5"/>
    </row>
    <row r="217" spans="1:21">
      <c r="A217" s="10">
        <v>213</v>
      </c>
      <c r="B217" s="20" t="s">
        <v>282</v>
      </c>
      <c r="C217" s="56">
        <f>+'1'!C217</f>
        <v>0</v>
      </c>
      <c r="D217" s="57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'!D217</f>
        <v>0</v>
      </c>
      <c r="E217" s="56">
        <f t="shared" si="9"/>
        <v>0</v>
      </c>
      <c r="F217" s="57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'!F217</f>
        <v>0</v>
      </c>
      <c r="G217" s="56">
        <f t="shared" si="10"/>
        <v>0</v>
      </c>
      <c r="H217" s="57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'!H217</f>
        <v>0</v>
      </c>
      <c r="I217" s="16">
        <v>50</v>
      </c>
      <c r="J217" s="57">
        <f>+'1'!J217+'2'!J217+'3'!J217+'4'!J217+'5'!J217+'6'!J217+'7'!J217+'8'!J217+'9'!J217+'10'!J217+'11'!J217+'12'!J217+'13'!J217+'14'!J217+'15'!J217+'16'!J217+'17'!J217+'18'!J217+'19'!J217+'20'!J217+'21'!J217+'22'!J217+'23'!J217+'24'!J217+'25'!J217+'26'!J217+'27'!J217+'28'!J217+'29'!J217+'30'!J217+'31'!J217</f>
        <v>0</v>
      </c>
      <c r="K217" s="20"/>
      <c r="M217" s="66"/>
      <c r="U217" s="5"/>
    </row>
    <row r="218" spans="1:21">
      <c r="A218" s="10">
        <v>214</v>
      </c>
      <c r="B218" s="20" t="s">
        <v>283</v>
      </c>
      <c r="C218" s="56">
        <f>+'1'!C218</f>
        <v>0</v>
      </c>
      <c r="D218" s="57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+'31'!D218</f>
        <v>0</v>
      </c>
      <c r="E218" s="56">
        <f t="shared" si="9"/>
        <v>0</v>
      </c>
      <c r="F218" s="57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'!F218</f>
        <v>0</v>
      </c>
      <c r="G218" s="56">
        <f t="shared" si="10"/>
        <v>0</v>
      </c>
      <c r="H218" s="57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'!H218</f>
        <v>0</v>
      </c>
      <c r="I218" s="16">
        <v>65</v>
      </c>
      <c r="J218" s="57">
        <f>+'1'!J218+'2'!J218+'3'!J218+'4'!J218+'5'!J218+'6'!J218+'7'!J218+'8'!J218+'9'!J218+'10'!J218+'11'!J218+'12'!J218+'13'!J218+'14'!J218+'15'!J218+'16'!J218+'17'!J218+'18'!J218+'19'!J218+'20'!J218+'21'!J218+'22'!J218+'23'!J218+'24'!J218+'25'!J218+'26'!J218+'27'!J218+'28'!J218+'29'!J218+'30'!J218+'31'!J218</f>
        <v>0</v>
      </c>
      <c r="K218" s="20"/>
      <c r="M218" s="66"/>
      <c r="U218" s="5"/>
    </row>
    <row r="219" spans="1:21">
      <c r="A219" s="102">
        <v>215</v>
      </c>
      <c r="B219" s="20" t="s">
        <v>284</v>
      </c>
      <c r="C219" s="56">
        <f>+'1'!C219</f>
        <v>0</v>
      </c>
      <c r="D219" s="57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+'31'!D219</f>
        <v>0</v>
      </c>
      <c r="E219" s="56">
        <f t="shared" si="9"/>
        <v>0</v>
      </c>
      <c r="F219" s="57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'!F219</f>
        <v>0</v>
      </c>
      <c r="G219" s="56">
        <f t="shared" si="10"/>
        <v>0</v>
      </c>
      <c r="H219" s="57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'!H219</f>
        <v>0</v>
      </c>
      <c r="I219" s="16">
        <v>60</v>
      </c>
      <c r="J219" s="57">
        <f>+'1'!J219+'2'!J219+'3'!J219+'4'!J219+'5'!J219+'6'!J219+'7'!J219+'8'!J219+'9'!J219+'10'!J219+'11'!J219+'12'!J219+'13'!J219+'14'!J219+'15'!J219+'16'!J219+'17'!J219+'18'!J219+'19'!J219+'20'!J219+'21'!J219+'22'!J219+'23'!J219+'24'!J219+'25'!J219+'26'!J219+'27'!J219+'28'!J219+'29'!J219+'30'!J219+'31'!J219</f>
        <v>0</v>
      </c>
      <c r="K219" s="20"/>
      <c r="M219" s="66"/>
      <c r="U219" s="5"/>
    </row>
    <row r="220" spans="1:21">
      <c r="A220" s="102">
        <v>216</v>
      </c>
      <c r="B220" s="20" t="s">
        <v>288</v>
      </c>
      <c r="C220" s="56">
        <f>+'1'!C220</f>
        <v>0</v>
      </c>
      <c r="D220" s="57">
        <f>+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+'31'!D220</f>
        <v>0</v>
      </c>
      <c r="E220" s="56">
        <f t="shared" si="9"/>
        <v>0</v>
      </c>
      <c r="F220" s="57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'!F220</f>
        <v>0</v>
      </c>
      <c r="G220" s="56">
        <f t="shared" si="10"/>
        <v>0</v>
      </c>
      <c r="H220" s="57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'!H220</f>
        <v>0</v>
      </c>
      <c r="I220" s="16">
        <v>35</v>
      </c>
      <c r="J220" s="57">
        <f>+'1'!J220+'2'!J220+'3'!J220+'4'!J220+'5'!J220+'6'!J220+'7'!J220+'8'!J220+'9'!J220+'10'!J220+'11'!J220+'12'!J220+'13'!J220+'14'!J220+'15'!J220+'16'!J220+'17'!J220+'18'!J220+'19'!J220+'20'!J220+'21'!J220+'22'!J220+'23'!J220+'24'!J220+'25'!J220+'26'!J220+'27'!J220+'28'!J220+'29'!J220+'30'!J220+'31'!J220</f>
        <v>0</v>
      </c>
      <c r="K220" s="20"/>
      <c r="M220" s="66"/>
      <c r="U220" s="5"/>
    </row>
    <row r="221" spans="1:21">
      <c r="A221" s="102">
        <v>217</v>
      </c>
      <c r="B221" s="20" t="s">
        <v>289</v>
      </c>
      <c r="C221" s="56">
        <f>+'1'!C221</f>
        <v>2</v>
      </c>
      <c r="D221" s="57">
        <f>+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+'31'!D221</f>
        <v>0</v>
      </c>
      <c r="E221" s="56">
        <f t="shared" si="9"/>
        <v>2</v>
      </c>
      <c r="F221" s="57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'!F221</f>
        <v>0</v>
      </c>
      <c r="G221" s="56">
        <f t="shared" si="10"/>
        <v>2</v>
      </c>
      <c r="H221" s="57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'!H221</f>
        <v>0</v>
      </c>
      <c r="I221" s="16">
        <v>0</v>
      </c>
      <c r="J221" s="57">
        <f>+'1'!J221+'2'!J221+'3'!J221+'4'!J221+'5'!J221+'6'!J221+'7'!J221+'8'!J221+'9'!J221+'10'!J221+'11'!J221+'12'!J221+'13'!J221+'14'!J221+'15'!J221+'16'!J221+'17'!J221+'18'!J221+'19'!J221+'20'!J221+'21'!J221+'22'!J221+'23'!J221+'24'!J221+'25'!J221+'26'!J221+'27'!J221+'28'!J221+'29'!J221+'30'!J221+'31'!J221</f>
        <v>0</v>
      </c>
      <c r="K221" s="20"/>
      <c r="M221" s="66"/>
      <c r="U221" s="5"/>
    </row>
    <row r="222" spans="1:21">
      <c r="A222" s="102">
        <v>218</v>
      </c>
      <c r="B222" s="20" t="s">
        <v>292</v>
      </c>
      <c r="C222" s="56">
        <f>+'1'!C222</f>
        <v>30</v>
      </c>
      <c r="D222" s="57">
        <f>+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+'31'!D222</f>
        <v>110</v>
      </c>
      <c r="E222" s="56">
        <f t="shared" si="9"/>
        <v>140</v>
      </c>
      <c r="F222" s="57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'!F222</f>
        <v>11</v>
      </c>
      <c r="G222" s="56">
        <f t="shared" si="10"/>
        <v>14</v>
      </c>
      <c r="H222" s="57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'!H222</f>
        <v>115</v>
      </c>
      <c r="I222" s="16">
        <v>40</v>
      </c>
      <c r="J222" s="57">
        <f>+'1'!J222+'2'!J222+'3'!J222+'4'!J222+'5'!J222+'6'!J222+'7'!J222+'8'!J222+'9'!J222+'10'!J222+'11'!J222+'12'!J222+'13'!J222+'14'!J222+'15'!J222+'16'!J222+'17'!J222+'18'!J222+'19'!J222+'20'!J222+'21'!J222+'22'!J222+'23'!J222+'24'!J222+'25'!J222+'26'!J222+'27'!J222+'28'!J222+'29'!J222+'30'!J222+'31'!J222</f>
        <v>4505</v>
      </c>
      <c r="K222" s="20"/>
      <c r="M222" s="66"/>
      <c r="U222" s="5"/>
    </row>
    <row r="223" spans="1:21">
      <c r="A223" s="102">
        <v>219</v>
      </c>
      <c r="B223" s="20" t="s">
        <v>303</v>
      </c>
      <c r="C223" s="56">
        <f>+'1'!C223</f>
        <v>12</v>
      </c>
      <c r="D223" s="57">
        <f>+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+'31'!D223</f>
        <v>0</v>
      </c>
      <c r="E223" s="56">
        <f t="shared" si="9"/>
        <v>12</v>
      </c>
      <c r="F223" s="57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'!F223</f>
        <v>0</v>
      </c>
      <c r="G223" s="56">
        <f t="shared" si="10"/>
        <v>5</v>
      </c>
      <c r="H223" s="57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'!H223</f>
        <v>7</v>
      </c>
      <c r="I223" s="58">
        <v>40</v>
      </c>
      <c r="J223" s="57">
        <f>+'1'!J223+'2'!J223+'3'!J223+'4'!J223+'5'!J223+'6'!J223+'7'!J223+'8'!J223+'9'!J223+'10'!J223+'11'!J223+'12'!J223+'13'!J223+'14'!J223+'15'!J223+'16'!J223+'17'!J223+'18'!J223+'19'!J223+'20'!J223+'21'!J223+'22'!J223+'23'!J223+'24'!J223+'25'!J223+'26'!J223+'27'!J223+'28'!J223+'29'!J223+'30'!J223+'31'!J223</f>
        <v>280</v>
      </c>
      <c r="K223" s="20"/>
      <c r="M223" s="66"/>
      <c r="U223" s="5"/>
    </row>
    <row r="224" spans="1:21">
      <c r="A224" s="102">
        <v>220</v>
      </c>
      <c r="B224" s="20" t="s">
        <v>304</v>
      </c>
      <c r="C224" s="56">
        <f>+'1'!C224</f>
        <v>0</v>
      </c>
      <c r="D224" s="57">
        <f>+'1'!D224+'2'!D224+'3'!D224+'4'!D224+'5'!D224+'6'!D224+'7'!D224+'8'!D224+'9'!D224+'10'!D224+'11'!D224+'12'!D224+'13'!D224+'14'!D224+'15'!D224+'16'!D224+'17'!D224+'18'!D224+'19'!D224+'20'!D224+'21'!D224+'22'!D224+'23'!D224+'24'!D224+'25'!D224+'26'!D224+'27'!D224+'28'!D224+'29'!D224+'30'!D224+'31'!D224</f>
        <v>0</v>
      </c>
      <c r="E224" s="56">
        <f t="shared" si="9"/>
        <v>0</v>
      </c>
      <c r="F224" s="57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'!F224</f>
        <v>0</v>
      </c>
      <c r="G224" s="56">
        <f t="shared" si="10"/>
        <v>0</v>
      </c>
      <c r="H224" s="57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'!H224</f>
        <v>0</v>
      </c>
      <c r="I224" s="58">
        <v>40</v>
      </c>
      <c r="J224" s="57">
        <f>+'1'!J224+'2'!J224+'3'!J224+'4'!J224+'5'!J224+'6'!J224+'7'!J224+'8'!J224+'9'!J224+'10'!J224+'11'!J224+'12'!J224+'13'!J224+'14'!J224+'15'!J224+'16'!J224+'17'!J224+'18'!J224+'19'!J224+'20'!J224+'21'!J224+'22'!J224+'23'!J224+'24'!J224+'25'!J224+'26'!J224+'27'!J224+'28'!J224+'29'!J224+'30'!J224+'31'!J224</f>
        <v>0</v>
      </c>
      <c r="K224" s="20"/>
      <c r="M224" s="66"/>
      <c r="U224" s="5"/>
    </row>
    <row r="225" spans="1:22">
      <c r="A225" s="102">
        <v>221</v>
      </c>
      <c r="B225" s="20" t="s">
        <v>305</v>
      </c>
      <c r="C225" s="56">
        <f>+'1'!C225</f>
        <v>0</v>
      </c>
      <c r="D225" s="57">
        <f>+'1'!D225+'2'!D225+'3'!D225+'4'!D225+'5'!D225+'6'!D225+'7'!D225+'8'!D225+'9'!D225+'10'!D225+'11'!D225+'12'!D225+'13'!D225+'14'!D225+'15'!D225+'16'!D225+'17'!D225+'18'!D225+'19'!D225+'20'!D225+'21'!D225+'22'!D225+'23'!D225+'24'!D225+'25'!D225+'26'!D225+'27'!D225+'28'!D225+'29'!D225+'30'!D225+'31'!D225</f>
        <v>0</v>
      </c>
      <c r="E225" s="56">
        <f t="shared" si="9"/>
        <v>0</v>
      </c>
      <c r="F225" s="57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'!F225</f>
        <v>0</v>
      </c>
      <c r="G225" s="56">
        <f t="shared" si="10"/>
        <v>0</v>
      </c>
      <c r="H225" s="57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'!H225</f>
        <v>0</v>
      </c>
      <c r="I225" s="116">
        <v>40</v>
      </c>
      <c r="J225" s="57">
        <f>+'1'!J225+'2'!J225+'3'!J225+'4'!J225+'5'!J225+'6'!J225+'7'!J225+'8'!J225+'9'!J225+'10'!J225+'11'!J225+'12'!J225+'13'!J225+'14'!J225+'15'!J225+'16'!J225+'17'!J225+'18'!J225+'19'!J225+'20'!J225+'21'!J225+'22'!J225+'23'!J225+'24'!J225+'25'!J225+'26'!J225+'27'!J225+'28'!J225+'29'!J225+'30'!J225+'31'!J225</f>
        <v>0</v>
      </c>
      <c r="K225" s="20"/>
      <c r="M225" s="66"/>
      <c r="U225" s="5"/>
    </row>
    <row r="226" spans="1:22">
      <c r="A226" s="10">
        <v>222</v>
      </c>
      <c r="B226" s="20" t="s">
        <v>324</v>
      </c>
      <c r="C226" s="56">
        <f>+'1'!C226</f>
        <v>0</v>
      </c>
      <c r="D226" s="57">
        <f>+'1'!D226+'2'!D226+'3'!D226+'4'!D226+'5'!D226+'6'!D226+'7'!D226+'8'!D226+'9'!D226+'10'!D226+'11'!D226+'12'!D226+'13'!D226+'14'!D226+'15'!D226+'16'!D226+'17'!D226+'18'!D226+'19'!D226+'20'!D226+'21'!D226+'22'!D226+'23'!D226+'24'!D226+'25'!D226+'26'!D226+'27'!D226+'28'!D226+'29'!D226+'30'!D226+'31'!D226</f>
        <v>60</v>
      </c>
      <c r="E226" s="56">
        <f t="shared" si="9"/>
        <v>60</v>
      </c>
      <c r="F226" s="57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'!F226</f>
        <v>30</v>
      </c>
      <c r="G226" s="56">
        <f t="shared" si="10"/>
        <v>0</v>
      </c>
      <c r="H226" s="57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'!H226</f>
        <v>30</v>
      </c>
      <c r="I226" s="116">
        <v>30</v>
      </c>
      <c r="J226" s="57">
        <f>+'1'!J226+'2'!J226+'3'!J226+'4'!J226+'5'!J226+'6'!J226+'7'!J226+'8'!J226+'9'!J226+'10'!J226+'11'!J226+'12'!J226+'13'!J226+'14'!J226+'15'!J226+'16'!J226+'17'!J226+'18'!J226+'19'!J226+'20'!J226+'21'!J226+'22'!J226+'23'!J226+'24'!J226+'25'!J226+'26'!J226+'27'!J226+'28'!J226+'29'!J226+'30'!J226+'31'!J226</f>
        <v>900</v>
      </c>
      <c r="K226" s="20"/>
      <c r="M226" s="66"/>
      <c r="U226" s="5"/>
    </row>
    <row r="227" spans="1:22">
      <c r="A227" s="10">
        <v>223</v>
      </c>
      <c r="B227" s="20" t="s">
        <v>325</v>
      </c>
      <c r="C227" s="56">
        <f>+'1'!C227</f>
        <v>0</v>
      </c>
      <c r="D227" s="57">
        <f>+'1'!D227+'2'!D227+'3'!D227+'4'!D227+'5'!D227+'6'!D227+'7'!D227+'8'!D227+'9'!D227+'10'!D227+'11'!D227+'12'!D227+'13'!D227+'14'!D227+'15'!D227+'16'!D227+'17'!D227+'18'!D227+'19'!D227+'20'!D227+'21'!D227+'22'!D227+'23'!D227+'24'!D227+'25'!D227+'26'!D227+'27'!D227+'28'!D227+'29'!D227+'30'!D227+'31'!D227</f>
        <v>20</v>
      </c>
      <c r="E227" s="56">
        <f t="shared" si="9"/>
        <v>20</v>
      </c>
      <c r="F227" s="57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'!F227</f>
        <v>10</v>
      </c>
      <c r="G227" s="56">
        <f t="shared" si="10"/>
        <v>0</v>
      </c>
      <c r="H227" s="57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'!H227</f>
        <v>10</v>
      </c>
      <c r="I227" s="116">
        <v>30</v>
      </c>
      <c r="J227" s="57">
        <f>+'1'!J227+'2'!J227+'3'!J227+'4'!J227+'5'!J227+'6'!J227+'7'!J227+'8'!J227+'9'!J227+'10'!J227+'11'!J227+'12'!J227+'13'!J227+'14'!J227+'15'!J227+'16'!J227+'17'!J227+'18'!J227+'19'!J227+'20'!J227+'21'!J227+'22'!J227+'23'!J227+'24'!J227+'25'!J227+'26'!J227+'27'!J227+'28'!J227+'29'!J227+'30'!J227+'31'!J227</f>
        <v>300</v>
      </c>
      <c r="K227" s="20"/>
      <c r="M227" s="66"/>
      <c r="U227" s="5"/>
    </row>
    <row r="228" spans="1:22">
      <c r="A228" s="10">
        <v>224</v>
      </c>
      <c r="B228" s="20" t="s">
        <v>345</v>
      </c>
      <c r="C228" s="56">
        <f>+'1'!C228</f>
        <v>0</v>
      </c>
      <c r="D228" s="57">
        <f>+'1'!D228+'2'!D228+'3'!D228+'4'!D228+'5'!D228+'6'!D228+'7'!D228+'8'!D228+'9'!D228+'10'!D228+'11'!D228+'12'!D228+'13'!D228+'14'!D228+'15'!D228+'16'!D228+'17'!D228+'18'!D228+'19'!D228+'20'!D228+'21'!D228+'22'!D228+'23'!D228+'24'!D228+'25'!D228+'26'!D228+'27'!D228+'28'!D228+'29'!D228+'30'!D228+'31'!D228</f>
        <v>10</v>
      </c>
      <c r="E228" s="56">
        <f t="shared" ref="E228:E230" si="11">+C228+D228</f>
        <v>10</v>
      </c>
      <c r="F228" s="57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'!F228</f>
        <v>0</v>
      </c>
      <c r="G228" s="56">
        <f t="shared" ref="G228:G230" si="12">E228-F228-H228</f>
        <v>3</v>
      </c>
      <c r="H228" s="57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'!H228</f>
        <v>7</v>
      </c>
      <c r="I228" s="116">
        <v>31</v>
      </c>
      <c r="J228" s="57">
        <f>+'1'!J228+'2'!J228+'3'!J228+'4'!J228+'5'!J228+'6'!J228+'7'!J228+'8'!J228+'9'!J228+'10'!J228+'11'!J228+'12'!J228+'13'!J228+'14'!J228+'15'!J228+'16'!J228+'17'!J228+'18'!J228+'19'!J228+'20'!J228+'21'!J228+'22'!J228+'23'!J228+'24'!J228+'25'!J228+'26'!J228+'27'!J228+'28'!J228+'29'!J228+'30'!J228+'31'!J228</f>
        <v>175</v>
      </c>
      <c r="K228" s="20"/>
      <c r="M228" s="66"/>
      <c r="U228" s="5"/>
    </row>
    <row r="229" spans="1:22">
      <c r="A229" s="10">
        <v>225</v>
      </c>
      <c r="B229" s="20" t="s">
        <v>346</v>
      </c>
      <c r="C229" s="56">
        <f>+'1'!C229</f>
        <v>0</v>
      </c>
      <c r="D229" s="57">
        <f>+'1'!D229+'2'!D229+'3'!D229+'4'!D229+'5'!D229+'6'!D229+'7'!D229+'8'!D229+'9'!D229+'10'!D229+'11'!D229+'12'!D229+'13'!D229+'14'!D229+'15'!D229+'16'!D229+'17'!D229+'18'!D229+'19'!D229+'20'!D229+'21'!D229+'22'!D229+'23'!D229+'24'!D229+'25'!D229+'26'!D229+'27'!D229+'28'!D229+'29'!D229+'30'!D229+'31'!D229</f>
        <v>10</v>
      </c>
      <c r="E229" s="56">
        <f t="shared" si="11"/>
        <v>10</v>
      </c>
      <c r="F229" s="57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'!F229</f>
        <v>0</v>
      </c>
      <c r="G229" s="56">
        <f t="shared" si="12"/>
        <v>4</v>
      </c>
      <c r="H229" s="57">
        <f>+'28'!H229+'29'!H229+'30'!H229</f>
        <v>6</v>
      </c>
      <c r="I229" s="116">
        <v>32</v>
      </c>
      <c r="J229" s="57">
        <f>+'1'!J229+'2'!J229+'3'!J229+'4'!J229+'5'!J229+'6'!J229+'7'!J229+'8'!J229+'9'!J229+'10'!J229+'11'!J229+'12'!J229+'13'!J229+'14'!J229+'15'!J229+'16'!J229+'17'!J229+'18'!J229+'19'!J229+'20'!J229+'21'!J229+'22'!J229+'23'!J229+'24'!J229+'25'!J229+'26'!J229+'27'!J229+'28'!J229+'29'!J229+'30'!J229+'31'!J229</f>
        <v>150</v>
      </c>
      <c r="K229" s="20"/>
      <c r="M229" s="66"/>
      <c r="U229" s="5"/>
    </row>
    <row r="230" spans="1:22" ht="29.25">
      <c r="A230" s="10">
        <v>226</v>
      </c>
      <c r="B230" s="20" t="s">
        <v>348</v>
      </c>
      <c r="C230" s="56">
        <f>+'1'!C230</f>
        <v>0</v>
      </c>
      <c r="D230" s="57">
        <f>+'1'!D230+'2'!D230+'3'!D230+'4'!D230+'5'!D230+'6'!D230+'7'!D230+'8'!D230+'9'!D230+'10'!D230+'11'!D230+'12'!D230+'13'!D230+'14'!D230+'15'!D230+'16'!D230+'17'!D230+'18'!D230+'19'!D230+'20'!D230+'21'!D230+'22'!D230+'23'!D230+'24'!D230+'25'!D230+'26'!D230+'27'!D230+'28'!D230+'29'!D230+'30'!D231+'31'!D230</f>
        <v>10</v>
      </c>
      <c r="E230" s="56">
        <f t="shared" si="11"/>
        <v>10</v>
      </c>
      <c r="F230" s="57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231+'31'!F230</f>
        <v>0</v>
      </c>
      <c r="G230" s="56">
        <f t="shared" si="12"/>
        <v>10</v>
      </c>
      <c r="H230" s="57"/>
      <c r="I230" s="116">
        <v>33</v>
      </c>
      <c r="J230" s="57">
        <f>+'1'!J230+'2'!J230+'3'!J230+'4'!J230+'5'!J230+'6'!J230+'7'!J230+'8'!J230+'9'!J230+'10'!J230+'11'!J230+'12'!J230+'13'!J230+'14'!J230+'15'!J230+'16'!J230+'17'!J230+'18'!J230+'19'!J230+'20'!J230+'21'!J230+'22'!J230+'23'!J230+'24'!J230+'25'!J230+'26'!J230+'27'!J230+'28'!J230+'29'!J230+'30'!J231+'31'!J230</f>
        <v>0</v>
      </c>
      <c r="K230" s="20"/>
      <c r="M230" s="66"/>
      <c r="U230" s="5"/>
      <c r="V230" s="67"/>
    </row>
    <row r="231" spans="1:22" s="67" customFormat="1" ht="27.75" customHeight="1">
      <c r="A231" s="140" t="s">
        <v>239</v>
      </c>
      <c r="B231" s="141"/>
      <c r="C231" s="141"/>
      <c r="D231" s="141"/>
      <c r="E231" s="141"/>
      <c r="F231" s="141"/>
      <c r="G231" s="141"/>
      <c r="H231" s="141"/>
      <c r="I231" s="141"/>
      <c r="J231" s="141"/>
      <c r="K231" s="142"/>
      <c r="M231" s="68"/>
      <c r="N231" s="68"/>
      <c r="O231" s="68"/>
      <c r="P231" s="69"/>
      <c r="Q231" s="69"/>
      <c r="R231" s="69"/>
      <c r="S231" s="69"/>
      <c r="T231" s="69"/>
      <c r="U231" s="5"/>
      <c r="V231" s="70"/>
    </row>
    <row r="232" spans="1:22" s="70" customFormat="1" ht="25.5" customHeight="1">
      <c r="A232" s="127" t="s">
        <v>240</v>
      </c>
      <c r="B232" s="128"/>
      <c r="C232" s="129" t="s">
        <v>255</v>
      </c>
      <c r="D232" s="130"/>
      <c r="E232" s="131" t="s">
        <v>241</v>
      </c>
      <c r="F232" s="132"/>
      <c r="G232" s="133" t="s">
        <v>242</v>
      </c>
      <c r="H232" s="133"/>
      <c r="I232" s="133"/>
      <c r="J232" s="71">
        <f>SUM(J5:J230)</f>
        <v>119672</v>
      </c>
      <c r="K232" s="72" t="s">
        <v>235</v>
      </c>
      <c r="M232" s="73"/>
      <c r="N232" s="73"/>
      <c r="O232" s="73"/>
      <c r="P232" s="73"/>
      <c r="Q232" s="73"/>
      <c r="R232" s="73"/>
      <c r="S232" s="73"/>
      <c r="T232" s="73"/>
      <c r="U232" s="5"/>
      <c r="V232" s="74"/>
    </row>
    <row r="233" spans="1:22" s="74" customFormat="1" ht="24.75" customHeight="1">
      <c r="A233" s="75" t="s">
        <v>243</v>
      </c>
      <c r="B233" s="76">
        <f>+J235</f>
        <v>119672</v>
      </c>
      <c r="C233" s="77" t="s">
        <v>244</v>
      </c>
      <c r="D233" s="78">
        <f>+J232</f>
        <v>119672</v>
      </c>
      <c r="E233" s="79" t="s">
        <v>233</v>
      </c>
      <c r="F233" s="80">
        <f>SUM(P36)</f>
        <v>0</v>
      </c>
      <c r="G233" s="150"/>
      <c r="H233" s="150"/>
      <c r="I233" s="150"/>
      <c r="J233" s="82"/>
      <c r="K233" s="82">
        <f>+R36</f>
        <v>54004</v>
      </c>
      <c r="M233" s="5"/>
      <c r="N233" s="5"/>
      <c r="O233" s="5"/>
      <c r="P233" s="5"/>
      <c r="Q233" s="5"/>
      <c r="R233" s="5"/>
      <c r="S233" s="5"/>
      <c r="T233" s="5"/>
      <c r="U233" s="5"/>
    </row>
    <row r="234" spans="1:22" s="74" customFormat="1" ht="24.75" customHeight="1">
      <c r="A234" s="75"/>
      <c r="B234" s="76"/>
      <c r="C234" s="77" t="s">
        <v>245</v>
      </c>
      <c r="D234" s="78">
        <f>K235</f>
        <v>16450</v>
      </c>
      <c r="E234" s="79"/>
      <c r="F234" s="83">
        <v>0</v>
      </c>
      <c r="G234" s="150" t="s">
        <v>246</v>
      </c>
      <c r="H234" s="150"/>
      <c r="I234" s="150"/>
      <c r="J234" s="82">
        <f>-O36</f>
        <v>0</v>
      </c>
      <c r="K234" s="82" t="s">
        <v>245</v>
      </c>
      <c r="M234" s="5"/>
      <c r="N234" s="5"/>
      <c r="O234" s="5"/>
      <c r="P234" s="5"/>
      <c r="Q234" s="5"/>
      <c r="R234" s="5"/>
      <c r="S234" s="5"/>
      <c r="T234" s="5"/>
      <c r="U234" s="5"/>
    </row>
    <row r="235" spans="1:22" s="74" customFormat="1" ht="24.75" customHeight="1">
      <c r="A235" s="84" t="s">
        <v>10</v>
      </c>
      <c r="B235" s="76">
        <f>+D234</f>
        <v>16450</v>
      </c>
      <c r="C235" s="77"/>
      <c r="D235" s="78"/>
      <c r="E235" s="79" t="s">
        <v>247</v>
      </c>
      <c r="F235" s="83">
        <f>+Q36</f>
        <v>2383</v>
      </c>
      <c r="G235" s="151" t="s">
        <v>248</v>
      </c>
      <c r="H235" s="152"/>
      <c r="I235" s="153"/>
      <c r="J235" s="82">
        <f>+J232-J233</f>
        <v>119672</v>
      </c>
      <c r="K235" s="85">
        <f>+N36</f>
        <v>16450</v>
      </c>
      <c r="M235" s="86"/>
      <c r="N235" s="5"/>
      <c r="O235" s="5"/>
      <c r="P235" s="5"/>
      <c r="Q235" s="5"/>
      <c r="R235" s="5"/>
      <c r="S235" s="5"/>
      <c r="T235" s="5"/>
      <c r="U235" s="5"/>
    </row>
    <row r="236" spans="1:22" s="74" customFormat="1" ht="24.75" customHeight="1" thickBot="1">
      <c r="A236" s="87" t="s">
        <v>249</v>
      </c>
      <c r="B236" s="76">
        <f>B233-B235</f>
        <v>103222</v>
      </c>
      <c r="C236" s="77" t="s">
        <v>249</v>
      </c>
      <c r="D236" s="78">
        <f>+D233-D234</f>
        <v>103222</v>
      </c>
      <c r="E236" s="79" t="s">
        <v>250</v>
      </c>
      <c r="F236" s="83">
        <f>SUM(F233:F235)</f>
        <v>2383</v>
      </c>
      <c r="G236" s="150" t="s">
        <v>216</v>
      </c>
      <c r="H236" s="150"/>
      <c r="I236" s="150"/>
      <c r="J236" s="82">
        <f>F236</f>
        <v>2383</v>
      </c>
      <c r="K236" s="81"/>
      <c r="M236" s="5"/>
      <c r="N236" s="5"/>
      <c r="O236" s="5"/>
      <c r="P236" s="5"/>
      <c r="Q236" s="5"/>
      <c r="R236" s="5"/>
      <c r="S236" s="5"/>
      <c r="T236" s="5"/>
      <c r="U236" s="5"/>
    </row>
    <row r="237" spans="1:22" s="74" customFormat="1" ht="24.75" customHeight="1" thickTop="1">
      <c r="A237" s="88"/>
      <c r="B237" s="88"/>
      <c r="C237" s="77" t="s">
        <v>251</v>
      </c>
      <c r="D237" s="78">
        <v>100000</v>
      </c>
      <c r="G237" s="143" t="s">
        <v>221</v>
      </c>
      <c r="H237" s="144"/>
      <c r="I237" s="145"/>
      <c r="J237" s="82">
        <f>J235-J236-K233-K235</f>
        <v>46835</v>
      </c>
      <c r="K237" s="81"/>
      <c r="M237" s="86"/>
      <c r="N237" s="86"/>
      <c r="O237" s="5"/>
      <c r="P237" s="5"/>
      <c r="Q237" s="5"/>
      <c r="R237" s="5"/>
      <c r="S237" s="5"/>
      <c r="T237" s="5"/>
    </row>
    <row r="238" spans="1:22" s="74" customFormat="1" ht="24.75" customHeight="1">
      <c r="A238" s="88"/>
      <c r="B238" s="88"/>
      <c r="C238" s="77" t="s">
        <v>252</v>
      </c>
      <c r="D238" s="78">
        <f>D236-D237</f>
        <v>3222</v>
      </c>
      <c r="G238" s="143" t="s">
        <v>222</v>
      </c>
      <c r="H238" s="144"/>
      <c r="I238" s="145"/>
      <c r="J238" s="82">
        <f>+T36</f>
        <v>47515</v>
      </c>
      <c r="K238" s="81"/>
      <c r="M238" s="86"/>
      <c r="N238" s="5"/>
      <c r="O238" s="5"/>
      <c r="P238" s="5"/>
      <c r="Q238" s="5"/>
      <c r="R238" s="5"/>
      <c r="S238" s="5"/>
      <c r="T238" s="5"/>
    </row>
    <row r="239" spans="1:22" s="74" customFormat="1" ht="24.75" customHeight="1">
      <c r="A239" s="88"/>
      <c r="B239" s="88"/>
      <c r="C239" s="77" t="s">
        <v>253</v>
      </c>
      <c r="D239" s="78">
        <v>0</v>
      </c>
      <c r="G239" s="143" t="s">
        <v>223</v>
      </c>
      <c r="H239" s="144"/>
      <c r="I239" s="145"/>
      <c r="J239" s="82">
        <v>0</v>
      </c>
      <c r="K239" s="81"/>
      <c r="M239" s="86"/>
      <c r="N239" s="5"/>
      <c r="O239" s="5"/>
      <c r="P239" s="5"/>
      <c r="Q239" s="5"/>
      <c r="R239" s="5"/>
      <c r="S239" s="5"/>
      <c r="T239" s="5"/>
      <c r="U239" s="2"/>
      <c r="V239" s="2"/>
    </row>
    <row r="240" spans="1:22" ht="24.75" customHeight="1" thickBot="1">
      <c r="A240" s="88"/>
      <c r="B240" s="88"/>
      <c r="G240" s="146" t="s">
        <v>224</v>
      </c>
      <c r="H240" s="146"/>
      <c r="I240" s="146"/>
      <c r="J240" s="89">
        <f>+J238-J237</f>
        <v>680</v>
      </c>
      <c r="K240" s="92"/>
    </row>
    <row r="241" spans="4:11" ht="24.75" customHeight="1" thickBot="1">
      <c r="F241" s="147" t="s">
        <v>254</v>
      </c>
      <c r="G241" s="148"/>
      <c r="H241" s="148"/>
      <c r="I241" s="148"/>
      <c r="J241" s="148"/>
      <c r="K241" s="149"/>
    </row>
    <row r="242" spans="4:11">
      <c r="D242" s="24"/>
    </row>
  </sheetData>
  <mergeCells count="34">
    <mergeCell ref="G239:I239"/>
    <mergeCell ref="G240:I240"/>
    <mergeCell ref="F241:K241"/>
    <mergeCell ref="G233:I233"/>
    <mergeCell ref="G234:I234"/>
    <mergeCell ref="G235:I235"/>
    <mergeCell ref="G236:I236"/>
    <mergeCell ref="G237:I237"/>
    <mergeCell ref="G238:I238"/>
    <mergeCell ref="V36:AC36"/>
    <mergeCell ref="S3:S4"/>
    <mergeCell ref="T3:T4"/>
    <mergeCell ref="U3:U4"/>
    <mergeCell ref="A231:K231"/>
    <mergeCell ref="N3:N4"/>
    <mergeCell ref="O3:O4"/>
    <mergeCell ref="P3:P4"/>
    <mergeCell ref="Q3:Q4"/>
    <mergeCell ref="R3:R4"/>
    <mergeCell ref="A232:B232"/>
    <mergeCell ref="C232:D232"/>
    <mergeCell ref="E232:F232"/>
    <mergeCell ref="G232:I232"/>
    <mergeCell ref="M3:M4"/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</mergeCells>
  <pageMargins left="0" right="0" top="0" bottom="0" header="0.31496062992125984" footer="0.31496062992125984"/>
  <pageSetup paperSize="9" scale="1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1DD09-7B08-46B1-9C56-3A075F69D80F}">
  <sheetPr>
    <tabColor theme="4" tint="0.79998168889431442"/>
  </sheetPr>
  <dimension ref="A1:Z312"/>
  <sheetViews>
    <sheetView zoomScaleNormal="100" zoomScalePageLayoutView="110" workbookViewId="0">
      <pane ySplit="4" topLeftCell="A5" activePane="bottomLeft" state="frozen"/>
      <selection pane="bottomLeft" activeCell="A223" sqref="A223:B225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8.7109375" style="2" bestFit="1" customWidth="1"/>
    <col min="4" max="4" width="7.5703125" style="2" bestFit="1" customWidth="1"/>
    <col min="5" max="5" width="8.7109375" style="2" bestFit="1" customWidth="1"/>
    <col min="6" max="6" width="7.85546875" style="2" bestFit="1" customWidth="1"/>
    <col min="7" max="7" width="8.7109375" style="49" bestFit="1" customWidth="1"/>
    <col min="8" max="8" width="7.7109375" style="2" bestFit="1" customWidth="1"/>
    <col min="9" max="9" width="11.140625" style="50" customWidth="1"/>
    <col min="10" max="10" width="9.140625" style="2" bestFit="1" customWidth="1"/>
    <col min="11" max="11" width="18.42578125" style="2" customWidth="1"/>
    <col min="12" max="12" width="6.7109375" style="2" bestFit="1" customWidth="1"/>
    <col min="13" max="13" width="9.140625" style="2" bestFit="1" customWidth="1"/>
    <col min="14" max="14" width="5.570312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67" t="s">
        <v>293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25">
      <c r="A3" s="166" t="s">
        <v>1</v>
      </c>
      <c r="B3" s="166" t="s">
        <v>2</v>
      </c>
      <c r="C3" s="164" t="s">
        <v>3</v>
      </c>
      <c r="D3" s="164" t="s">
        <v>4</v>
      </c>
      <c r="E3" s="164" t="s">
        <v>5</v>
      </c>
      <c r="F3" s="4" t="s">
        <v>6</v>
      </c>
      <c r="G3" s="169" t="s">
        <v>7</v>
      </c>
      <c r="H3" s="171" t="s">
        <v>8</v>
      </c>
      <c r="I3" s="172"/>
      <c r="J3" s="173"/>
      <c r="K3" s="174" t="s">
        <v>9</v>
      </c>
      <c r="L3" s="160" t="s">
        <v>10</v>
      </c>
      <c r="M3" s="86"/>
      <c r="O3" s="166" t="s">
        <v>1</v>
      </c>
      <c r="P3" s="166" t="s">
        <v>2</v>
      </c>
      <c r="Q3" s="164" t="s">
        <v>3</v>
      </c>
      <c r="R3" s="164" t="s">
        <v>4</v>
      </c>
      <c r="S3" s="164" t="s">
        <v>5</v>
      </c>
      <c r="T3" s="4" t="s">
        <v>6</v>
      </c>
      <c r="U3" s="169" t="s">
        <v>7</v>
      </c>
      <c r="V3" s="171" t="s">
        <v>8</v>
      </c>
      <c r="W3" s="172"/>
      <c r="X3" s="173"/>
      <c r="Y3" s="174" t="s">
        <v>9</v>
      </c>
      <c r="Z3" s="160" t="s">
        <v>10</v>
      </c>
    </row>
    <row r="4" spans="1:26" s="5" customFormat="1" ht="27" thickBot="1">
      <c r="A4" s="166"/>
      <c r="B4" s="166"/>
      <c r="C4" s="165"/>
      <c r="D4" s="165"/>
      <c r="E4" s="165"/>
      <c r="F4" s="6" t="s">
        <v>11</v>
      </c>
      <c r="G4" s="170"/>
      <c r="H4" s="7" t="s">
        <v>12</v>
      </c>
      <c r="I4" s="8" t="s">
        <v>13</v>
      </c>
      <c r="J4" s="9" t="s">
        <v>14</v>
      </c>
      <c r="K4" s="175"/>
      <c r="L4" s="160"/>
      <c r="O4" s="166"/>
      <c r="P4" s="166"/>
      <c r="Q4" s="165"/>
      <c r="R4" s="165"/>
      <c r="S4" s="165"/>
      <c r="T4" s="6" t="s">
        <v>11</v>
      </c>
      <c r="U4" s="170"/>
      <c r="V4" s="7" t="s">
        <v>12</v>
      </c>
      <c r="W4" s="8" t="s">
        <v>13</v>
      </c>
      <c r="X4" s="9" t="s">
        <v>14</v>
      </c>
      <c r="Y4" s="175"/>
      <c r="Z4" s="160"/>
    </row>
    <row r="5" spans="1:26" ht="25.5">
      <c r="A5" s="10">
        <v>1</v>
      </c>
      <c r="B5" s="11" t="s">
        <v>15</v>
      </c>
      <c r="C5" s="12">
        <f>+'[1]30'!G5</f>
        <v>7</v>
      </c>
      <c r="D5" s="13">
        <v>0</v>
      </c>
      <c r="E5" s="12">
        <f t="shared" ref="E5:E94" si="0">C5+D5</f>
        <v>7</v>
      </c>
      <c r="F5" s="13">
        <v>0</v>
      </c>
      <c r="G5" s="14">
        <f t="shared" ref="G5:G68" si="1">E5-F5-H5</f>
        <v>7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 t="s">
        <v>258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+'[1]30'!G6</f>
        <v>81</v>
      </c>
      <c r="D6" s="13">
        <v>30</v>
      </c>
      <c r="E6" s="12">
        <f t="shared" si="0"/>
        <v>111</v>
      </c>
      <c r="F6" s="13">
        <v>0</v>
      </c>
      <c r="G6" s="14">
        <f t="shared" si="1"/>
        <v>111</v>
      </c>
      <c r="H6" s="15">
        <v>0</v>
      </c>
      <c r="I6" s="16">
        <v>100</v>
      </c>
      <c r="J6" s="17">
        <f t="shared" ref="J6:J70" si="4">+I6*H6</f>
        <v>0</v>
      </c>
      <c r="K6" s="18" t="s">
        <v>16</v>
      </c>
      <c r="L6" s="19">
        <v>0</v>
      </c>
      <c r="M6" s="24">
        <f t="shared" ref="M6:M69" si="5">SUM(J6-L6)</f>
        <v>0</v>
      </c>
      <c r="O6" s="10">
        <v>2</v>
      </c>
      <c r="P6" s="20" t="s">
        <v>259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+'[1]30'!G7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260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+'[1]30'!G8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261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+'[1]30'!G9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+'[1]30'!G10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+'[1]30'!G11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>
      <c r="A12" s="10">
        <v>8</v>
      </c>
      <c r="B12" s="20" t="s">
        <v>23</v>
      </c>
      <c r="C12" s="12">
        <f>+'[1]30'!G12</f>
        <v>0</v>
      </c>
      <c r="D12" s="13">
        <v>5</v>
      </c>
      <c r="E12" s="12">
        <f>C12+D12</f>
        <v>5</v>
      </c>
      <c r="F12" s="13">
        <v>0</v>
      </c>
      <c r="G12" s="14">
        <f>E12-F12-H12</f>
        <v>5</v>
      </c>
      <c r="H12" s="15">
        <v>0</v>
      </c>
      <c r="I12" s="22">
        <v>50</v>
      </c>
      <c r="J12" s="17">
        <f t="shared" si="4"/>
        <v>0</v>
      </c>
      <c r="K12" s="18" t="s">
        <v>16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264</v>
      </c>
      <c r="C13" s="12">
        <f>+'[1]30'!G13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24</v>
      </c>
      <c r="C14" s="12">
        <f>+'[1]30'!G14</f>
        <v>0</v>
      </c>
      <c r="D14" s="13">
        <v>3</v>
      </c>
      <c r="E14" s="12">
        <f t="shared" si="0"/>
        <v>3</v>
      </c>
      <c r="F14" s="13">
        <v>0</v>
      </c>
      <c r="G14" s="14">
        <f t="shared" si="1"/>
        <v>3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25</v>
      </c>
      <c r="C15" s="12">
        <f>+'[1]30'!G15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26</v>
      </c>
      <c r="C16" s="12">
        <f>+'[1]30'!G16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27</v>
      </c>
      <c r="C17" s="12">
        <f>+'[1]30'!G17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28</v>
      </c>
      <c r="C18" s="12">
        <f>+'[1]30'!G18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29</v>
      </c>
      <c r="C19" s="12">
        <f>+'[1]30'!G19</f>
        <v>7</v>
      </c>
      <c r="D19" s="13">
        <v>0</v>
      </c>
      <c r="E19" s="12">
        <f t="shared" si="0"/>
        <v>7</v>
      </c>
      <c r="F19" s="13">
        <v>0</v>
      </c>
      <c r="G19" s="14">
        <f t="shared" si="1"/>
        <v>6</v>
      </c>
      <c r="H19" s="15">
        <v>1</v>
      </c>
      <c r="I19" s="16">
        <v>50</v>
      </c>
      <c r="J19" s="17">
        <f t="shared" si="4"/>
        <v>50</v>
      </c>
      <c r="K19" s="18" t="s">
        <v>16</v>
      </c>
      <c r="L19" s="19">
        <v>0</v>
      </c>
      <c r="M19" s="24">
        <f t="shared" si="5"/>
        <v>50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+'[1]30'!G20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+'[1]30'!G21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+'[1]30'!G22</f>
        <v>1</v>
      </c>
      <c r="D22" s="13">
        <v>3</v>
      </c>
      <c r="E22" s="12">
        <f>C22+D22</f>
        <v>4</v>
      </c>
      <c r="F22" s="13">
        <v>0</v>
      </c>
      <c r="G22" s="14">
        <f t="shared" si="1"/>
        <v>4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00">
        <f>+'[1]30'!G23</f>
        <v>8</v>
      </c>
      <c r="D23" s="13">
        <v>10</v>
      </c>
      <c r="E23" s="14">
        <f>C23+D23</f>
        <v>18</v>
      </c>
      <c r="F23" s="13">
        <v>0</v>
      </c>
      <c r="G23" s="14">
        <f t="shared" si="1"/>
        <v>17</v>
      </c>
      <c r="H23" s="15">
        <v>1</v>
      </c>
      <c r="I23" s="16">
        <v>100</v>
      </c>
      <c r="J23" s="17">
        <f t="shared" si="4"/>
        <v>100</v>
      </c>
      <c r="K23" s="18" t="s">
        <v>16</v>
      </c>
      <c r="L23" s="19">
        <v>0</v>
      </c>
      <c r="M23" s="24">
        <f t="shared" si="5"/>
        <v>100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+'[1]30'!G24</f>
        <v>7</v>
      </c>
      <c r="D24" s="13">
        <v>3</v>
      </c>
      <c r="E24" s="12">
        <f t="shared" si="0"/>
        <v>10</v>
      </c>
      <c r="F24" s="13">
        <v>0</v>
      </c>
      <c r="G24" s="14">
        <f t="shared" si="1"/>
        <v>10</v>
      </c>
      <c r="H24" s="15">
        <v>0</v>
      </c>
      <c r="I24" s="23">
        <v>100</v>
      </c>
      <c r="J24" s="17">
        <f t="shared" si="4"/>
        <v>0</v>
      </c>
      <c r="K24" s="18" t="s">
        <v>16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+'[1]30'!G25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+'[1]30'!G26</f>
        <v>9</v>
      </c>
      <c r="D26" s="13">
        <v>0</v>
      </c>
      <c r="E26" s="12">
        <f t="shared" si="0"/>
        <v>9</v>
      </c>
      <c r="F26" s="13">
        <v>0</v>
      </c>
      <c r="G26" s="14">
        <f t="shared" si="1"/>
        <v>8</v>
      </c>
      <c r="H26" s="15">
        <v>1</v>
      </c>
      <c r="I26" s="23">
        <v>100</v>
      </c>
      <c r="J26" s="17">
        <f t="shared" si="4"/>
        <v>100</v>
      </c>
      <c r="K26" s="18" t="s">
        <v>16</v>
      </c>
      <c r="L26" s="19">
        <v>0</v>
      </c>
      <c r="M26" s="24">
        <f t="shared" si="5"/>
        <v>100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+'[1]30'!G27</f>
        <v>6</v>
      </c>
      <c r="D27" s="13">
        <v>0</v>
      </c>
      <c r="E27" s="12">
        <f t="shared" si="0"/>
        <v>6</v>
      </c>
      <c r="F27" s="13">
        <v>0</v>
      </c>
      <c r="G27" s="14">
        <f t="shared" si="1"/>
        <v>6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+'[1]30'!G28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+'[1]30'!G29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3</v>
      </c>
      <c r="H29" s="15">
        <v>1</v>
      </c>
      <c r="I29" s="16">
        <v>100</v>
      </c>
      <c r="J29" s="17">
        <f t="shared" si="4"/>
        <v>100</v>
      </c>
      <c r="K29" s="18" t="s">
        <v>16</v>
      </c>
      <c r="L29" s="19">
        <v>0</v>
      </c>
      <c r="M29" s="24">
        <f t="shared" si="5"/>
        <v>100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+'[1]30'!G30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+'[1]30'!G31</f>
        <v>5</v>
      </c>
      <c r="D31" s="13">
        <v>0</v>
      </c>
      <c r="E31" s="12">
        <f t="shared" si="0"/>
        <v>5</v>
      </c>
      <c r="F31" s="13">
        <v>0</v>
      </c>
      <c r="G31" s="14">
        <f t="shared" si="1"/>
        <v>4</v>
      </c>
      <c r="H31" s="15">
        <v>1</v>
      </c>
      <c r="I31" s="16">
        <v>100</v>
      </c>
      <c r="J31" s="17">
        <f t="shared" si="4"/>
        <v>100</v>
      </c>
      <c r="K31" s="18" t="s">
        <v>279</v>
      </c>
      <c r="L31" s="19">
        <v>50</v>
      </c>
      <c r="M31" s="24">
        <f t="shared" si="5"/>
        <v>50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+'[1]30'!G32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+'[1]30'!G33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+'[1]30'!G34</f>
        <v>3</v>
      </c>
      <c r="D34" s="13">
        <v>0</v>
      </c>
      <c r="E34" s="14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+'[1]30'!G35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+'[1]30'!G36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+'[1]30'!G37</f>
        <v>0</v>
      </c>
      <c r="D37" s="13">
        <v>20</v>
      </c>
      <c r="E37" s="12">
        <f t="shared" si="0"/>
        <v>20</v>
      </c>
      <c r="F37" s="13">
        <v>0</v>
      </c>
      <c r="G37" s="14">
        <f t="shared" si="1"/>
        <v>20</v>
      </c>
      <c r="H37" s="15">
        <v>0</v>
      </c>
      <c r="I37" s="16">
        <v>100</v>
      </c>
      <c r="J37" s="17">
        <f t="shared" si="4"/>
        <v>0</v>
      </c>
      <c r="K37" s="18" t="s">
        <v>16</v>
      </c>
      <c r="L37" s="19">
        <v>0</v>
      </c>
      <c r="M37" s="24">
        <f t="shared" si="5"/>
        <v>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+'[1]30'!G38</f>
        <v>0</v>
      </c>
      <c r="D38" s="13">
        <v>5</v>
      </c>
      <c r="E38" s="12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17">
        <f t="shared" si="4"/>
        <v>0</v>
      </c>
      <c r="K38" s="18" t="s">
        <v>16</v>
      </c>
      <c r="L38" s="19">
        <v>0</v>
      </c>
      <c r="M38" s="24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49</v>
      </c>
      <c r="C39" s="12">
        <f>+'[1]30'!G39</f>
        <v>4</v>
      </c>
      <c r="D39" s="13">
        <v>5</v>
      </c>
      <c r="E39" s="12">
        <f t="shared" si="0"/>
        <v>9</v>
      </c>
      <c r="F39" s="13">
        <v>0</v>
      </c>
      <c r="G39" s="14">
        <f t="shared" si="1"/>
        <v>9</v>
      </c>
      <c r="H39" s="15">
        <v>0</v>
      </c>
      <c r="I39" s="16">
        <v>50</v>
      </c>
      <c r="J39" s="17">
        <f t="shared" si="4"/>
        <v>0</v>
      </c>
      <c r="K39" s="18" t="s">
        <v>16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50</v>
      </c>
      <c r="C40" s="12">
        <f>+'[1]30'!G40</f>
        <v>8</v>
      </c>
      <c r="D40" s="13">
        <v>5</v>
      </c>
      <c r="E40" s="12">
        <f t="shared" si="0"/>
        <v>13</v>
      </c>
      <c r="F40" s="13">
        <v>4</v>
      </c>
      <c r="G40" s="14">
        <f t="shared" si="1"/>
        <v>9</v>
      </c>
      <c r="H40" s="15">
        <v>0</v>
      </c>
      <c r="I40" s="16">
        <v>50</v>
      </c>
      <c r="J40" s="17">
        <f t="shared" si="4"/>
        <v>0</v>
      </c>
      <c r="K40" s="18" t="s">
        <v>16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51</v>
      </c>
      <c r="C41" s="12">
        <f>+'[1]30'!G41</f>
        <v>0</v>
      </c>
      <c r="D41" s="13">
        <v>8</v>
      </c>
      <c r="E41" s="12">
        <f t="shared" si="0"/>
        <v>8</v>
      </c>
      <c r="F41" s="13">
        <v>0</v>
      </c>
      <c r="G41" s="14">
        <f t="shared" si="1"/>
        <v>8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52</v>
      </c>
      <c r="C42" s="12">
        <f>+'[1]30'!G42</f>
        <v>7</v>
      </c>
      <c r="D42" s="13">
        <v>8</v>
      </c>
      <c r="E42" s="12">
        <f t="shared" si="0"/>
        <v>15</v>
      </c>
      <c r="F42" s="13">
        <v>0</v>
      </c>
      <c r="G42" s="14">
        <f t="shared" si="1"/>
        <v>14</v>
      </c>
      <c r="H42" s="15">
        <v>1</v>
      </c>
      <c r="I42" s="16">
        <v>50</v>
      </c>
      <c r="J42" s="17">
        <f t="shared" si="4"/>
        <v>50</v>
      </c>
      <c r="K42" s="18" t="s">
        <v>279</v>
      </c>
      <c r="L42" s="19">
        <v>25</v>
      </c>
      <c r="M42" s="24">
        <f t="shared" si="5"/>
        <v>25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53</v>
      </c>
      <c r="C43" s="12">
        <f>+'[1]30'!G43</f>
        <v>5</v>
      </c>
      <c r="D43" s="13">
        <v>0</v>
      </c>
      <c r="E43" s="12">
        <f t="shared" si="0"/>
        <v>5</v>
      </c>
      <c r="F43" s="13">
        <v>0</v>
      </c>
      <c r="G43" s="14">
        <f t="shared" si="1"/>
        <v>5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54</v>
      </c>
      <c r="C44" s="12">
        <f>+'[1]30'!G44</f>
        <v>0</v>
      </c>
      <c r="D44" s="13">
        <v>8</v>
      </c>
      <c r="E44" s="12">
        <f t="shared" si="0"/>
        <v>8</v>
      </c>
      <c r="F44" s="13">
        <v>0</v>
      </c>
      <c r="G44" s="14">
        <f t="shared" si="1"/>
        <v>8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55</v>
      </c>
      <c r="C45" s="12">
        <f>+'[1]30'!G45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56</v>
      </c>
      <c r="C46" s="12">
        <f>+'[1]30'!G46</f>
        <v>1</v>
      </c>
      <c r="D46" s="13">
        <v>5</v>
      </c>
      <c r="E46" s="12">
        <f t="shared" si="0"/>
        <v>6</v>
      </c>
      <c r="F46" s="13">
        <v>0</v>
      </c>
      <c r="G46" s="14">
        <f t="shared" si="1"/>
        <v>6</v>
      </c>
      <c r="H46" s="15">
        <v>0</v>
      </c>
      <c r="I46" s="16">
        <v>50</v>
      </c>
      <c r="J46" s="17">
        <f t="shared" si="4"/>
        <v>0</v>
      </c>
      <c r="K46" s="18" t="s">
        <v>16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57</v>
      </c>
      <c r="C47" s="12">
        <f>+'[1]30'!G47</f>
        <v>0</v>
      </c>
      <c r="D47" s="13">
        <v>5</v>
      </c>
      <c r="E47" s="12">
        <f t="shared" si="0"/>
        <v>5</v>
      </c>
      <c r="F47" s="13">
        <v>0</v>
      </c>
      <c r="G47" s="14">
        <f t="shared" si="1"/>
        <v>5</v>
      </c>
      <c r="H47" s="15">
        <v>0</v>
      </c>
      <c r="I47" s="16">
        <v>50</v>
      </c>
      <c r="J47" s="17">
        <f t="shared" si="4"/>
        <v>0</v>
      </c>
      <c r="K47" s="18" t="s">
        <v>16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58</v>
      </c>
      <c r="C48" s="12">
        <f>+'[1]30'!G48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59</v>
      </c>
      <c r="C49" s="12">
        <f>+'[1]30'!G49</f>
        <v>3</v>
      </c>
      <c r="D49" s="13">
        <v>0</v>
      </c>
      <c r="E49" s="12">
        <f t="shared" si="0"/>
        <v>3</v>
      </c>
      <c r="F49" s="13">
        <v>0</v>
      </c>
      <c r="G49" s="14">
        <f t="shared" si="1"/>
        <v>3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60</v>
      </c>
      <c r="C50" s="12">
        <f>+'[1]30'!G50</f>
        <v>3</v>
      </c>
      <c r="D50" s="13">
        <v>0</v>
      </c>
      <c r="E50" s="12">
        <f>C50+D50</f>
        <v>3</v>
      </c>
      <c r="F50" s="13">
        <v>0</v>
      </c>
      <c r="G50" s="14">
        <f t="shared" si="1"/>
        <v>3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61</v>
      </c>
      <c r="C51" s="12">
        <f>+'[1]30'!G51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62</v>
      </c>
      <c r="C52" s="12">
        <f>+'[1]30'!G52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63</v>
      </c>
      <c r="C53" s="12">
        <f>+'[1]30'!G53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64</v>
      </c>
      <c r="C54" s="12">
        <f>+'[1]30'!G54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65</v>
      </c>
      <c r="C55" s="12">
        <f>+'[1]30'!G55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0</v>
      </c>
      <c r="H55" s="15">
        <v>2</v>
      </c>
      <c r="I55" s="23">
        <v>120</v>
      </c>
      <c r="J55" s="17">
        <f t="shared" si="4"/>
        <v>240</v>
      </c>
      <c r="K55" s="18" t="s">
        <v>300</v>
      </c>
      <c r="L55" s="19">
        <v>70</v>
      </c>
      <c r="M55" s="24">
        <f t="shared" si="5"/>
        <v>170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66</v>
      </c>
      <c r="C56" s="12">
        <f>+'[1]30'!G56</f>
        <v>2</v>
      </c>
      <c r="D56" s="13">
        <v>0</v>
      </c>
      <c r="E56" s="12">
        <f>C56+D56</f>
        <v>2</v>
      </c>
      <c r="F56" s="13">
        <v>0</v>
      </c>
      <c r="G56" s="14">
        <f t="shared" si="1"/>
        <v>2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67</v>
      </c>
      <c r="C57" s="12">
        <f>+'[1]30'!G57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68</v>
      </c>
      <c r="C58" s="12">
        <f>+'[1]30'!G58</f>
        <v>1</v>
      </c>
      <c r="D58" s="13">
        <v>0</v>
      </c>
      <c r="E58" s="12">
        <f t="shared" si="0"/>
        <v>1</v>
      </c>
      <c r="F58" s="13">
        <v>0</v>
      </c>
      <c r="G58" s="14">
        <f t="shared" si="1"/>
        <v>1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69</v>
      </c>
      <c r="C59" s="12">
        <f>+'[1]30'!G59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70</v>
      </c>
      <c r="C60" s="12">
        <f>+'[1]30'!G60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71</v>
      </c>
      <c r="C61" s="12">
        <f>+'[1]30'!G61</f>
        <v>3</v>
      </c>
      <c r="D61" s="13">
        <v>3</v>
      </c>
      <c r="E61" s="12">
        <f t="shared" si="0"/>
        <v>6</v>
      </c>
      <c r="F61" s="13">
        <v>0</v>
      </c>
      <c r="G61" s="14">
        <f t="shared" si="1"/>
        <v>6</v>
      </c>
      <c r="H61" s="15">
        <v>0</v>
      </c>
      <c r="I61" s="16">
        <v>50</v>
      </c>
      <c r="J61" s="17">
        <f t="shared" si="4"/>
        <v>0</v>
      </c>
      <c r="K61" s="18" t="s">
        <v>16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72</v>
      </c>
      <c r="C62" s="12">
        <f>+'[1]30'!G62</f>
        <v>1</v>
      </c>
      <c r="D62" s="13">
        <v>3</v>
      </c>
      <c r="E62" s="12">
        <f t="shared" si="0"/>
        <v>4</v>
      </c>
      <c r="F62" s="13">
        <v>0</v>
      </c>
      <c r="G62" s="14">
        <f t="shared" si="1"/>
        <v>1</v>
      </c>
      <c r="H62" s="15">
        <v>3</v>
      </c>
      <c r="I62" s="22">
        <v>50</v>
      </c>
      <c r="J62" s="17">
        <f t="shared" si="4"/>
        <v>150</v>
      </c>
      <c r="K62" s="18" t="s">
        <v>16</v>
      </c>
      <c r="L62" s="19">
        <v>0</v>
      </c>
      <c r="M62" s="24">
        <f t="shared" si="5"/>
        <v>150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73</v>
      </c>
      <c r="C63" s="12">
        <f>+'[1]30'!G63</f>
        <v>3</v>
      </c>
      <c r="D63" s="13">
        <v>3</v>
      </c>
      <c r="E63" s="12">
        <f>C63+D63</f>
        <v>6</v>
      </c>
      <c r="F63" s="13">
        <v>0</v>
      </c>
      <c r="G63" s="14">
        <f t="shared" si="1"/>
        <v>6</v>
      </c>
      <c r="H63" s="15">
        <v>0</v>
      </c>
      <c r="I63" s="22">
        <v>50</v>
      </c>
      <c r="J63" s="17">
        <f t="shared" si="4"/>
        <v>0</v>
      </c>
      <c r="K63" s="18" t="s">
        <v>16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74</v>
      </c>
      <c r="C64" s="12">
        <f>+'[1]30'!G64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75</v>
      </c>
      <c r="C65" s="12">
        <f>+'[1]30'!G65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76</v>
      </c>
      <c r="C66" s="12">
        <f>+'[1]30'!G66</f>
        <v>7</v>
      </c>
      <c r="D66" s="13">
        <v>0</v>
      </c>
      <c r="E66" s="12">
        <f t="shared" si="0"/>
        <v>7</v>
      </c>
      <c r="F66" s="13">
        <v>0</v>
      </c>
      <c r="G66" s="14">
        <f t="shared" si="1"/>
        <v>6</v>
      </c>
      <c r="H66" s="15">
        <v>1</v>
      </c>
      <c r="I66" s="16">
        <v>50</v>
      </c>
      <c r="J66" s="17">
        <f t="shared" si="4"/>
        <v>50</v>
      </c>
      <c r="K66" s="18" t="s">
        <v>16</v>
      </c>
      <c r="L66" s="19">
        <v>0</v>
      </c>
      <c r="M66" s="24">
        <f t="shared" si="5"/>
        <v>50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77</v>
      </c>
      <c r="C67" s="12">
        <f>+'[1]30'!G67</f>
        <v>1</v>
      </c>
      <c r="D67" s="13">
        <v>5</v>
      </c>
      <c r="E67" s="12">
        <f>C67+D67</f>
        <v>6</v>
      </c>
      <c r="F67" s="13">
        <v>0</v>
      </c>
      <c r="G67" s="14">
        <f t="shared" si="1"/>
        <v>6</v>
      </c>
      <c r="H67" s="15">
        <v>0</v>
      </c>
      <c r="I67" s="16">
        <v>50</v>
      </c>
      <c r="J67" s="17">
        <f t="shared" si="4"/>
        <v>0</v>
      </c>
      <c r="K67" s="18" t="s">
        <v>16</v>
      </c>
      <c r="L67" s="19">
        <v>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78</v>
      </c>
      <c r="C68" s="12">
        <f>+'[1]30'!G68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79</v>
      </c>
      <c r="C69" s="12">
        <f>+'[1]30'!G69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80</v>
      </c>
      <c r="C70" s="12">
        <f>+'[1]30'!G70</f>
        <v>3</v>
      </c>
      <c r="D70" s="13">
        <v>3</v>
      </c>
      <c r="E70" s="12">
        <f t="shared" si="0"/>
        <v>6</v>
      </c>
      <c r="F70" s="13">
        <v>0</v>
      </c>
      <c r="G70" s="14">
        <f t="shared" si="6"/>
        <v>6</v>
      </c>
      <c r="H70" s="15">
        <v>0</v>
      </c>
      <c r="I70" s="22">
        <v>50</v>
      </c>
      <c r="J70" s="17">
        <f t="shared" si="4"/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81</v>
      </c>
      <c r="C71" s="12">
        <f>+'[1]30'!G71</f>
        <v>0</v>
      </c>
      <c r="D71" s="13">
        <v>3</v>
      </c>
      <c r="E71" s="12">
        <f t="shared" si="0"/>
        <v>3</v>
      </c>
      <c r="F71" s="13">
        <v>0</v>
      </c>
      <c r="G71" s="14">
        <f t="shared" si="6"/>
        <v>3</v>
      </c>
      <c r="H71" s="15">
        <v>0</v>
      </c>
      <c r="I71" s="22">
        <v>60</v>
      </c>
      <c r="J71" s="17">
        <f t="shared" ref="J71:J134" si="10">+I71*H71</f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82</v>
      </c>
      <c r="C72" s="12">
        <f>+'[1]30'!G72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83</v>
      </c>
      <c r="C73" s="12">
        <f>+'[1]30'!G73</f>
        <v>0</v>
      </c>
      <c r="D73" s="13">
        <v>5</v>
      </c>
      <c r="E73" s="12">
        <f t="shared" si="0"/>
        <v>5</v>
      </c>
      <c r="F73" s="13">
        <v>0</v>
      </c>
      <c r="G73" s="14">
        <f t="shared" si="6"/>
        <v>5</v>
      </c>
      <c r="H73" s="15">
        <v>0</v>
      </c>
      <c r="I73" s="22">
        <v>60</v>
      </c>
      <c r="J73" s="17">
        <f t="shared" si="10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84</v>
      </c>
      <c r="C74" s="12">
        <f>+'[1]30'!G74</f>
        <v>3</v>
      </c>
      <c r="D74" s="13">
        <v>5</v>
      </c>
      <c r="E74" s="12">
        <f t="shared" si="0"/>
        <v>8</v>
      </c>
      <c r="F74" s="13">
        <v>0</v>
      </c>
      <c r="G74" s="14">
        <f t="shared" si="6"/>
        <v>8</v>
      </c>
      <c r="H74" s="15">
        <v>0</v>
      </c>
      <c r="I74" s="21">
        <v>120</v>
      </c>
      <c r="J74" s="17">
        <f t="shared" si="10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85</v>
      </c>
      <c r="C75" s="12">
        <f>+'[1]30'!G75</f>
        <v>1</v>
      </c>
      <c r="D75" s="13">
        <v>0</v>
      </c>
      <c r="E75" s="12">
        <f t="shared" si="0"/>
        <v>1</v>
      </c>
      <c r="F75" s="13">
        <v>0</v>
      </c>
      <c r="G75" s="14">
        <f t="shared" si="6"/>
        <v>1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86</v>
      </c>
      <c r="C76" s="12">
        <f>+'[1]30'!G76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87</v>
      </c>
      <c r="C77" s="12">
        <f>+'[1]30'!G77</f>
        <v>3</v>
      </c>
      <c r="D77" s="13">
        <v>5</v>
      </c>
      <c r="E77" s="12">
        <f t="shared" si="0"/>
        <v>8</v>
      </c>
      <c r="F77" s="13">
        <v>0</v>
      </c>
      <c r="G77" s="14">
        <f t="shared" si="6"/>
        <v>8</v>
      </c>
      <c r="H77" s="15">
        <v>0</v>
      </c>
      <c r="I77" s="22">
        <v>50</v>
      </c>
      <c r="J77" s="17">
        <f t="shared" si="10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88</v>
      </c>
      <c r="C78" s="12">
        <f>+'[1]30'!G78</f>
        <v>2</v>
      </c>
      <c r="D78" s="13">
        <v>2</v>
      </c>
      <c r="E78" s="12">
        <f t="shared" si="0"/>
        <v>4</v>
      </c>
      <c r="F78" s="13">
        <v>0</v>
      </c>
      <c r="G78" s="14">
        <f t="shared" si="6"/>
        <v>4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89</v>
      </c>
      <c r="C79" s="12">
        <f>+'[1]30'!G79</f>
        <v>2</v>
      </c>
      <c r="D79" s="13">
        <v>3</v>
      </c>
      <c r="E79" s="12">
        <f t="shared" si="0"/>
        <v>5</v>
      </c>
      <c r="F79" s="13">
        <v>0</v>
      </c>
      <c r="G79" s="14">
        <f t="shared" si="6"/>
        <v>5</v>
      </c>
      <c r="H79" s="15">
        <v>0</v>
      </c>
      <c r="I79" s="21">
        <v>50</v>
      </c>
      <c r="J79" s="17">
        <f t="shared" si="10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90</v>
      </c>
      <c r="C80" s="12">
        <f>+'[1]30'!G80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91</v>
      </c>
      <c r="C81" s="100">
        <f>+'[1]30'!G81</f>
        <v>2</v>
      </c>
      <c r="D81" s="13">
        <v>5</v>
      </c>
      <c r="E81" s="12">
        <f t="shared" si="0"/>
        <v>7</v>
      </c>
      <c r="F81" s="13">
        <v>0</v>
      </c>
      <c r="G81" s="14">
        <f t="shared" si="6"/>
        <v>7</v>
      </c>
      <c r="H81" s="15">
        <v>0</v>
      </c>
      <c r="I81" s="22">
        <v>55</v>
      </c>
      <c r="J81" s="17">
        <f t="shared" si="10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92</v>
      </c>
      <c r="C82" s="12">
        <f>+'[1]30'!G82</f>
        <v>0</v>
      </c>
      <c r="D82" s="13">
        <v>3</v>
      </c>
      <c r="E82" s="12">
        <f t="shared" si="0"/>
        <v>3</v>
      </c>
      <c r="F82" s="13">
        <v>0</v>
      </c>
      <c r="G82" s="14">
        <f t="shared" si="6"/>
        <v>3</v>
      </c>
      <c r="H82" s="15">
        <v>0</v>
      </c>
      <c r="I82" s="21">
        <v>55</v>
      </c>
      <c r="J82" s="17">
        <f t="shared" si="10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93</v>
      </c>
      <c r="C83" s="12">
        <f>+'[1]30'!G83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94</v>
      </c>
      <c r="C84" s="12">
        <f>+'[1]30'!G84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95</v>
      </c>
      <c r="C85" s="12">
        <f>+'[1]30'!G85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96</v>
      </c>
      <c r="C86" s="12">
        <f>+'[1]30'!G86</f>
        <v>11</v>
      </c>
      <c r="D86" s="13">
        <v>0</v>
      </c>
      <c r="E86" s="12">
        <f t="shared" si="0"/>
        <v>11</v>
      </c>
      <c r="F86" s="13">
        <v>0</v>
      </c>
      <c r="G86" s="14">
        <f t="shared" si="6"/>
        <v>11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97</v>
      </c>
      <c r="C87" s="12">
        <f>+'[1]30'!G87</f>
        <v>10</v>
      </c>
      <c r="D87" s="13">
        <v>0</v>
      </c>
      <c r="E87" s="12">
        <f t="shared" si="0"/>
        <v>10</v>
      </c>
      <c r="F87" s="13">
        <v>0</v>
      </c>
      <c r="G87" s="14">
        <f t="shared" si="6"/>
        <v>9</v>
      </c>
      <c r="H87" s="15">
        <v>1</v>
      </c>
      <c r="I87" s="22">
        <v>60</v>
      </c>
      <c r="J87" s="17">
        <f t="shared" si="10"/>
        <v>60</v>
      </c>
      <c r="K87" s="18" t="s">
        <v>310</v>
      </c>
      <c r="L87" s="19">
        <v>10</v>
      </c>
      <c r="M87" s="24">
        <f t="shared" si="9"/>
        <v>50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98</v>
      </c>
      <c r="C88" s="12">
        <f>+'[1]30'!G88</f>
        <v>8</v>
      </c>
      <c r="D88" s="13">
        <v>0</v>
      </c>
      <c r="E88" s="12">
        <f t="shared" si="0"/>
        <v>8</v>
      </c>
      <c r="F88" s="13">
        <v>0</v>
      </c>
      <c r="G88" s="14">
        <f t="shared" si="6"/>
        <v>8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99</v>
      </c>
      <c r="C89" s="12">
        <f>+'[1]30'!G89</f>
        <v>7</v>
      </c>
      <c r="D89" s="13">
        <v>0</v>
      </c>
      <c r="E89" s="12">
        <f t="shared" si="0"/>
        <v>7</v>
      </c>
      <c r="F89" s="13">
        <v>0</v>
      </c>
      <c r="G89" s="14">
        <f t="shared" si="6"/>
        <v>7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100</v>
      </c>
      <c r="C90" s="12">
        <f>+'[1]30'!G90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101</v>
      </c>
      <c r="C91" s="12">
        <f>+'[1]30'!G91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267</v>
      </c>
      <c r="C92" s="12">
        <f>+'[1]30'!G92</f>
        <v>15</v>
      </c>
      <c r="D92" s="13">
        <v>0</v>
      </c>
      <c r="E92" s="12">
        <f t="shared" si="0"/>
        <v>15</v>
      </c>
      <c r="F92" s="13">
        <v>0</v>
      </c>
      <c r="G92" s="14">
        <f t="shared" si="6"/>
        <v>14</v>
      </c>
      <c r="H92" s="15">
        <v>1</v>
      </c>
      <c r="I92" s="21">
        <v>120</v>
      </c>
      <c r="J92" s="17">
        <f t="shared" si="10"/>
        <v>120</v>
      </c>
      <c r="K92" s="18" t="s">
        <v>297</v>
      </c>
      <c r="L92" s="19">
        <v>12</v>
      </c>
      <c r="M92" s="24">
        <f t="shared" si="9"/>
        <v>108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268</v>
      </c>
      <c r="C93" s="12">
        <f>+'[1]30'!G93</f>
        <v>7</v>
      </c>
      <c r="D93" s="13">
        <v>0</v>
      </c>
      <c r="E93" s="12">
        <f t="shared" si="0"/>
        <v>7</v>
      </c>
      <c r="F93" s="13">
        <v>0</v>
      </c>
      <c r="G93" s="14">
        <f t="shared" si="6"/>
        <v>7</v>
      </c>
      <c r="H93" s="15">
        <v>0</v>
      </c>
      <c r="I93" s="22">
        <v>250</v>
      </c>
      <c r="J93" s="17">
        <f t="shared" si="10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102</v>
      </c>
      <c r="C94" s="12">
        <f>+'[1]30'!G94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103</v>
      </c>
      <c r="C95" s="12">
        <f>+'[1]30'!G95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104</v>
      </c>
      <c r="C96" s="12">
        <f>+'[1]30'!G96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105</v>
      </c>
      <c r="C97" s="12">
        <f>+'[1]30'!G97</f>
        <v>5</v>
      </c>
      <c r="D97" s="13">
        <v>0</v>
      </c>
      <c r="E97" s="12">
        <f t="shared" si="11"/>
        <v>5</v>
      </c>
      <c r="F97" s="13">
        <v>0</v>
      </c>
      <c r="G97" s="14">
        <f t="shared" si="6"/>
        <v>5</v>
      </c>
      <c r="H97" s="15">
        <v>0</v>
      </c>
      <c r="I97" s="22">
        <v>45</v>
      </c>
      <c r="J97" s="17">
        <f t="shared" si="10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106</v>
      </c>
      <c r="C98" s="12">
        <f>+'[1]30'!G98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107</v>
      </c>
      <c r="C99" s="12">
        <f>+'[1]30'!G99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108</v>
      </c>
      <c r="C100" s="12">
        <f>+'[1]30'!G100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229</v>
      </c>
      <c r="C101" s="12">
        <f>+'[1]30'!G101</f>
        <v>6</v>
      </c>
      <c r="D101" s="13">
        <v>0</v>
      </c>
      <c r="E101" s="12">
        <f t="shared" si="11"/>
        <v>6</v>
      </c>
      <c r="F101" s="13">
        <v>0</v>
      </c>
      <c r="G101" s="14">
        <f t="shared" si="6"/>
        <v>6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109</v>
      </c>
      <c r="C102" s="12">
        <f>+'[1]30'!G102</f>
        <v>5</v>
      </c>
      <c r="D102" s="13">
        <v>0</v>
      </c>
      <c r="E102" s="12">
        <f t="shared" si="11"/>
        <v>5</v>
      </c>
      <c r="F102" s="13">
        <v>0</v>
      </c>
      <c r="G102" s="14">
        <f t="shared" si="6"/>
        <v>5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110</v>
      </c>
      <c r="C103" s="12">
        <f>+'[1]30'!G103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111</v>
      </c>
      <c r="C104" s="12">
        <f>+'[1]30'!G104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112</v>
      </c>
      <c r="C105" s="12">
        <f>+'[1]30'!G105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113</v>
      </c>
      <c r="C106" s="12">
        <f>+'[1]30'!G106</f>
        <v>6</v>
      </c>
      <c r="D106" s="13">
        <v>10</v>
      </c>
      <c r="E106" s="12">
        <f t="shared" si="11"/>
        <v>16</v>
      </c>
      <c r="F106" s="13">
        <v>0</v>
      </c>
      <c r="G106" s="14">
        <f t="shared" si="6"/>
        <v>15</v>
      </c>
      <c r="H106" s="15">
        <v>1</v>
      </c>
      <c r="I106" s="21">
        <v>20</v>
      </c>
      <c r="J106" s="17">
        <f t="shared" si="10"/>
        <v>20</v>
      </c>
      <c r="K106" s="18" t="s">
        <v>16</v>
      </c>
      <c r="L106" s="19">
        <v>0</v>
      </c>
      <c r="M106" s="24">
        <f t="shared" si="9"/>
        <v>20</v>
      </c>
      <c r="Z106" s="30"/>
    </row>
    <row r="107" spans="1:26" ht="26.25" customHeight="1">
      <c r="A107" s="10">
        <v>103</v>
      </c>
      <c r="B107" s="20" t="s">
        <v>114</v>
      </c>
      <c r="C107" s="12">
        <f>+'[1]30'!G107</f>
        <v>3</v>
      </c>
      <c r="D107" s="13">
        <v>0</v>
      </c>
      <c r="E107" s="12">
        <f t="shared" si="11"/>
        <v>3</v>
      </c>
      <c r="F107" s="13">
        <v>0</v>
      </c>
      <c r="G107" s="14">
        <f t="shared" si="6"/>
        <v>3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>
      <c r="A108" s="10">
        <v>104</v>
      </c>
      <c r="B108" s="20" t="s">
        <v>116</v>
      </c>
      <c r="C108" s="12">
        <f>+'[1]30'!G108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117</v>
      </c>
      <c r="C109" s="12">
        <f>+'[1]30'!G109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118</v>
      </c>
      <c r="C110" s="12">
        <f>+'[1]30'!G110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119</v>
      </c>
      <c r="C111" s="12">
        <f>+'[1]30'!G111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120</v>
      </c>
      <c r="C112" s="12">
        <f>+'[1]30'!G112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121</v>
      </c>
      <c r="C113" s="12">
        <f>+'[1]30'!G113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122</v>
      </c>
      <c r="C114" s="12">
        <f>+'[1]30'!G114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123</v>
      </c>
      <c r="C115" s="12">
        <f>+'[1]30'!G115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124</v>
      </c>
      <c r="C116" s="12">
        <f>+'[1]30'!G116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125</v>
      </c>
      <c r="C117" s="12">
        <f>+'[1]30'!G117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126</v>
      </c>
      <c r="C118" s="12">
        <f>+'[1]30'!G118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127</v>
      </c>
      <c r="C119" s="12">
        <f>+'[1]30'!G119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128</v>
      </c>
      <c r="C120" s="12">
        <f>+'[1]30'!G120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129</v>
      </c>
      <c r="C121" s="12">
        <f>+'[1]30'!G121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130</v>
      </c>
      <c r="C122" s="12">
        <f>+'[1]30'!G122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131</v>
      </c>
      <c r="C123" s="12">
        <f>+'[1]30'!G123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132</v>
      </c>
      <c r="C124" s="12">
        <f>+'[1]30'!G124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133</v>
      </c>
      <c r="C125" s="12">
        <f>+'[1]30'!G125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134</v>
      </c>
      <c r="C126" s="12">
        <f>+'[1]30'!G126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135</v>
      </c>
      <c r="C127" s="12">
        <f>+'[1]30'!G127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136</v>
      </c>
      <c r="C128" s="12">
        <f>+'[1]30'!G128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137</v>
      </c>
      <c r="C129" s="12">
        <f>+'[1]30'!G129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138</v>
      </c>
      <c r="C130" s="12">
        <f>+'[1]30'!G130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139</v>
      </c>
      <c r="C131" s="12">
        <f>+'[1]30'!G131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140</v>
      </c>
      <c r="C132" s="12">
        <f>+'[1]30'!G132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141</v>
      </c>
      <c r="C133" s="12">
        <f>+'[1]30'!G133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142</v>
      </c>
      <c r="C134" s="12">
        <f>+'[1]30'!G134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143</v>
      </c>
      <c r="C135" s="12">
        <f>+'[1]30'!G135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144</v>
      </c>
      <c r="C136" s="12">
        <f>+'[1]30'!G136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145</v>
      </c>
      <c r="C137" s="12">
        <f>+'[1]30'!G137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146</v>
      </c>
      <c r="C138" s="12">
        <f>+'[1]30'!G138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147</v>
      </c>
      <c r="C139" s="12">
        <f>+'[1]30'!G139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148</v>
      </c>
      <c r="C140" s="12">
        <f>+'[1]30'!G140</f>
        <v>5</v>
      </c>
      <c r="D140" s="13">
        <v>5</v>
      </c>
      <c r="E140" s="12">
        <f t="shared" si="11"/>
        <v>10</v>
      </c>
      <c r="F140" s="13">
        <v>0</v>
      </c>
      <c r="G140" s="14">
        <f t="shared" si="6"/>
        <v>10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149</v>
      </c>
      <c r="C141" s="12">
        <f>+'[1]30'!G141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150</v>
      </c>
      <c r="C142" s="12">
        <f>+'[1]30'!G142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151</v>
      </c>
      <c r="C143" s="12">
        <f>+'[1]30'!G143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152</v>
      </c>
      <c r="C144" s="12">
        <f>+'[1]30'!G144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153</v>
      </c>
      <c r="C145" s="12">
        <f>+'[1]30'!G145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154</v>
      </c>
      <c r="C146" s="12">
        <f>+'[1]30'!G146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155</v>
      </c>
      <c r="C147" s="12">
        <f>+'[1]30'!G147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156</v>
      </c>
      <c r="C148" s="12">
        <f>+'[1]30'!G148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157</v>
      </c>
      <c r="C149" s="12">
        <f>+'[1]30'!G149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290</v>
      </c>
      <c r="C150" s="12">
        <f>+'[1]30'!G150</f>
        <v>14</v>
      </c>
      <c r="D150" s="13">
        <v>0</v>
      </c>
      <c r="E150" s="12">
        <f t="shared" si="11"/>
        <v>14</v>
      </c>
      <c r="F150" s="13">
        <v>0</v>
      </c>
      <c r="G150" s="14">
        <f t="shared" si="6"/>
        <v>12</v>
      </c>
      <c r="H150" s="15">
        <v>2</v>
      </c>
      <c r="I150" s="22">
        <v>150</v>
      </c>
      <c r="J150" s="17">
        <f t="shared" si="13"/>
        <v>300</v>
      </c>
      <c r="K150" s="18" t="s">
        <v>16</v>
      </c>
      <c r="L150" s="19">
        <v>0</v>
      </c>
      <c r="M150" s="24">
        <f t="shared" si="12"/>
        <v>300</v>
      </c>
    </row>
    <row r="151" spans="1:13" ht="25.5">
      <c r="A151" s="10">
        <v>147</v>
      </c>
      <c r="B151" s="20" t="s">
        <v>159</v>
      </c>
      <c r="C151" s="12">
        <f>+'[1]30'!G151</f>
        <v>0</v>
      </c>
      <c r="D151" s="13">
        <v>0</v>
      </c>
      <c r="E151" s="12">
        <f t="shared" si="11"/>
        <v>0</v>
      </c>
      <c r="F151" s="13">
        <v>0</v>
      </c>
      <c r="G151" s="14">
        <f t="shared" si="6"/>
        <v>0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160</v>
      </c>
      <c r="C152" s="12">
        <f>+'[1]30'!G152</f>
        <v>0</v>
      </c>
      <c r="D152" s="13">
        <v>0</v>
      </c>
      <c r="E152" s="12">
        <f t="shared" si="11"/>
        <v>0</v>
      </c>
      <c r="F152" s="13">
        <v>0</v>
      </c>
      <c r="G152" s="14">
        <f t="shared" si="6"/>
        <v>0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161</v>
      </c>
      <c r="C153" s="12">
        <f>+'[1]30'!G153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162</v>
      </c>
      <c r="C154" s="12">
        <f>+'[1]30'!G154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163</v>
      </c>
      <c r="C155" s="12">
        <f>+'[1]30'!G155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164</v>
      </c>
      <c r="C156" s="12">
        <f>+'[1]30'!G156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165</v>
      </c>
      <c r="C157" s="12">
        <f>+'[1]30'!G157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266</v>
      </c>
      <c r="C158" s="12">
        <f>+'[1]30'!G158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166</v>
      </c>
      <c r="C159" s="12">
        <f>+'[1]30'!G159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167</v>
      </c>
      <c r="C160" s="12">
        <f>+'[1]30'!G160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168</v>
      </c>
      <c r="C161" s="12">
        <f>+'[1]30'!G161</f>
        <v>9</v>
      </c>
      <c r="D161" s="13">
        <v>0</v>
      </c>
      <c r="E161" s="12">
        <f t="shared" si="11"/>
        <v>9</v>
      </c>
      <c r="F161" s="13">
        <v>0</v>
      </c>
      <c r="G161" s="14">
        <f t="shared" si="14"/>
        <v>9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169</v>
      </c>
      <c r="C162" s="12">
        <f>+'[1]30'!G162</f>
        <v>0</v>
      </c>
      <c r="D162" s="13">
        <v>0</v>
      </c>
      <c r="E162" s="12">
        <f t="shared" si="11"/>
        <v>0</v>
      </c>
      <c r="F162" s="13">
        <v>0</v>
      </c>
      <c r="G162" s="14">
        <f t="shared" si="14"/>
        <v>0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262</v>
      </c>
      <c r="C163" s="12">
        <f>+'[1]30'!G163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170</v>
      </c>
      <c r="C164" s="12">
        <f>+'[1]30'!G164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171</v>
      </c>
      <c r="C165" s="12">
        <f>+'[1]30'!G165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172</v>
      </c>
      <c r="C166" s="12">
        <f>+'[1]30'!G166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173</v>
      </c>
      <c r="C167" s="12">
        <f>+'[1]30'!G167</f>
        <v>3</v>
      </c>
      <c r="D167" s="13">
        <v>0</v>
      </c>
      <c r="E167" s="12">
        <f t="shared" si="11"/>
        <v>3</v>
      </c>
      <c r="F167" s="13">
        <v>0</v>
      </c>
      <c r="G167" s="14">
        <f t="shared" si="14"/>
        <v>3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174</v>
      </c>
      <c r="C168" s="12">
        <f>+'[1]30'!G168</f>
        <v>38</v>
      </c>
      <c r="D168" s="13">
        <v>0</v>
      </c>
      <c r="E168" s="12">
        <f t="shared" si="11"/>
        <v>38</v>
      </c>
      <c r="F168" s="13">
        <v>0</v>
      </c>
      <c r="G168" s="14">
        <f t="shared" si="14"/>
        <v>38</v>
      </c>
      <c r="H168" s="15">
        <v>0</v>
      </c>
      <c r="I168" s="22">
        <v>55</v>
      </c>
      <c r="J168" s="17">
        <f t="shared" si="13"/>
        <v>0</v>
      </c>
      <c r="K168" s="18" t="s">
        <v>16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175</v>
      </c>
      <c r="C169" s="12">
        <f>+'[1]30'!G169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176</v>
      </c>
      <c r="C170" s="12">
        <f>+'[1]30'!G170</f>
        <v>1</v>
      </c>
      <c r="D170" s="13">
        <v>0</v>
      </c>
      <c r="E170" s="12">
        <f t="shared" si="11"/>
        <v>1</v>
      </c>
      <c r="F170" s="13">
        <v>0</v>
      </c>
      <c r="G170" s="14">
        <f t="shared" si="14"/>
        <v>1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177</v>
      </c>
      <c r="C171" s="12">
        <f>+'[1]30'!G171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178</v>
      </c>
      <c r="C172" s="12">
        <f>+'[1]30'!G172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179</v>
      </c>
      <c r="C173" s="12">
        <f>+'[1]30'!G173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180</v>
      </c>
      <c r="C174" s="12">
        <f>+'[1]30'!G174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181</v>
      </c>
      <c r="C175" s="12">
        <f>+'[1]30'!G175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182</v>
      </c>
      <c r="C176" s="12">
        <f>+'[1]30'!G176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183</v>
      </c>
      <c r="C177" s="12">
        <f>+'[1]30'!G177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184</v>
      </c>
      <c r="C178" s="12">
        <f>+'[1]30'!G178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185</v>
      </c>
      <c r="C179" s="12">
        <f>+'[1]30'!G179</f>
        <v>13</v>
      </c>
      <c r="D179" s="13">
        <v>0</v>
      </c>
      <c r="E179" s="12">
        <f t="shared" si="11"/>
        <v>13</v>
      </c>
      <c r="F179" s="13">
        <v>0</v>
      </c>
      <c r="G179" s="14">
        <f t="shared" si="14"/>
        <v>12</v>
      </c>
      <c r="H179" s="15">
        <v>1</v>
      </c>
      <c r="I179" s="22">
        <v>10</v>
      </c>
      <c r="J179" s="17">
        <f t="shared" si="13"/>
        <v>10</v>
      </c>
      <c r="K179" s="18" t="s">
        <v>16</v>
      </c>
      <c r="L179" s="19">
        <v>0</v>
      </c>
      <c r="M179" s="24">
        <f t="shared" si="12"/>
        <v>10</v>
      </c>
    </row>
    <row r="180" spans="1:13" ht="25.5">
      <c r="A180" s="10">
        <v>176</v>
      </c>
      <c r="B180" s="20" t="s">
        <v>186</v>
      </c>
      <c r="C180" s="12">
        <f>+'[1]30'!G180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187</v>
      </c>
      <c r="C181" s="12">
        <f>+'[1]30'!G181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>
      <c r="A182" s="10">
        <v>178</v>
      </c>
      <c r="B182" s="20" t="s">
        <v>188</v>
      </c>
      <c r="C182" s="12">
        <f>+'[1]30'!G182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189</v>
      </c>
      <c r="C183" s="12">
        <f>+'[1]30'!G183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16</v>
      </c>
      <c r="L183" s="19">
        <v>0</v>
      </c>
      <c r="M183" s="24">
        <f t="shared" si="12"/>
        <v>0</v>
      </c>
    </row>
    <row r="184" spans="1:13" ht="25.5">
      <c r="A184" s="10">
        <v>180</v>
      </c>
      <c r="B184" s="20" t="s">
        <v>190</v>
      </c>
      <c r="C184" s="12">
        <f>+'[1]30'!G184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>
      <c r="A185" s="10">
        <v>181</v>
      </c>
      <c r="B185" s="20" t="s">
        <v>191</v>
      </c>
      <c r="C185" s="12">
        <f>+'[1]30'!G185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192</v>
      </c>
      <c r="C186" s="12">
        <f>+'[1]30'!G186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193</v>
      </c>
      <c r="C187" s="12">
        <f>+'[1]30'!G187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194</v>
      </c>
      <c r="C188" s="12">
        <f>+'[1]30'!G188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195</v>
      </c>
      <c r="C189" s="12">
        <f>+'[1]30'!G189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f t="shared" si="13"/>
        <v>0</v>
      </c>
      <c r="K189" s="18" t="s">
        <v>16</v>
      </c>
      <c r="L189" s="19">
        <v>0</v>
      </c>
      <c r="M189" s="24">
        <f t="shared" si="12"/>
        <v>0</v>
      </c>
    </row>
    <row r="190" spans="1:13" ht="25.5">
      <c r="A190" s="10">
        <v>186</v>
      </c>
      <c r="B190" s="20" t="s">
        <v>196</v>
      </c>
      <c r="C190" s="12">
        <f>+'[1]30'!G190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197</v>
      </c>
      <c r="C191" s="12">
        <f>+'[1]30'!G191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198</v>
      </c>
      <c r="C192" s="12">
        <f>+'[1]30'!G192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199</v>
      </c>
      <c r="C193" s="12">
        <f>+'[1]30'!G193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200</v>
      </c>
      <c r="C194" s="12">
        <f>+'[1]30'!G194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201</v>
      </c>
      <c r="C195" s="12">
        <f>+'[1]30'!G195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202</v>
      </c>
      <c r="C196" s="12">
        <f>+'[1]30'!G196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203</v>
      </c>
      <c r="C197" s="12">
        <f>+'[1]30'!G197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204</v>
      </c>
      <c r="C198" s="12">
        <f>+'[1]30'!G198</f>
        <v>378</v>
      </c>
      <c r="D198" s="13">
        <v>0</v>
      </c>
      <c r="E198" s="12">
        <f t="shared" si="11"/>
        <v>378</v>
      </c>
      <c r="F198" s="13">
        <v>0</v>
      </c>
      <c r="G198" s="14">
        <f t="shared" si="14"/>
        <v>378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25" si="15">SUM(J198-L198)</f>
        <v>0</v>
      </c>
    </row>
    <row r="199" spans="1:13" ht="27" customHeight="1">
      <c r="A199" s="10">
        <v>195</v>
      </c>
      <c r="B199" s="20" t="s">
        <v>194</v>
      </c>
      <c r="C199" s="12">
        <f>+'[1]30'!G199</f>
        <v>249</v>
      </c>
      <c r="D199" s="13">
        <v>0</v>
      </c>
      <c r="E199" s="12">
        <f t="shared" si="11"/>
        <v>249</v>
      </c>
      <c r="F199" s="13">
        <v>0</v>
      </c>
      <c r="G199" s="14">
        <f t="shared" si="14"/>
        <v>249</v>
      </c>
      <c r="H199" s="15">
        <v>0</v>
      </c>
      <c r="I199" s="16">
        <v>0</v>
      </c>
      <c r="J199" s="17">
        <f t="shared" ref="J199:J225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205</v>
      </c>
      <c r="C200" s="12">
        <f>+'[1]30'!G200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206</v>
      </c>
      <c r="C201" s="12">
        <f>+'[1]30'!G201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207</v>
      </c>
      <c r="C202" s="12">
        <f>+'[1]30'!G202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208</v>
      </c>
      <c r="C203" s="12">
        <f>+'[1]30'!G203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209</v>
      </c>
      <c r="C204" s="12">
        <f>+'[1]30'!G204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210</v>
      </c>
      <c r="C205" s="12">
        <f>+'[1]30'!G205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211</v>
      </c>
      <c r="C206" s="12">
        <f>+'[1]30'!G206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256</v>
      </c>
      <c r="C207" s="12">
        <f>+'[1]30'!G207</f>
        <v>0</v>
      </c>
      <c r="D207" s="13">
        <v>0</v>
      </c>
      <c r="E207" s="12">
        <f t="shared" ref="E207:E225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257</v>
      </c>
      <c r="C208" s="12">
        <f>+'[1]30'!G208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3" ht="25.5">
      <c r="A209" s="10">
        <v>205</v>
      </c>
      <c r="B209" s="20" t="s">
        <v>265</v>
      </c>
      <c r="C209" s="12">
        <f>+'[1]30'!G209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3" ht="25.5">
      <c r="A210" s="10">
        <v>206</v>
      </c>
      <c r="B210" s="20" t="s">
        <v>263</v>
      </c>
      <c r="C210" s="12">
        <f>+'[1]30'!G210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3" ht="25.5">
      <c r="A211" s="10">
        <v>207</v>
      </c>
      <c r="B211" s="20" t="s">
        <v>275</v>
      </c>
      <c r="C211" s="12">
        <f>+'[1]30'!G211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3" ht="25.5">
      <c r="A212" s="10">
        <v>208</v>
      </c>
      <c r="B212" s="20" t="s">
        <v>276</v>
      </c>
      <c r="C212" s="12">
        <f>+'[1]30'!G212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60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3" ht="25.5">
      <c r="A213" s="10">
        <v>209</v>
      </c>
      <c r="B213" s="20" t="s">
        <v>277</v>
      </c>
      <c r="C213" s="12">
        <f>+'[1]30'!G213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16">
        <v>60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3" ht="25.5">
      <c r="A214" s="10">
        <v>210</v>
      </c>
      <c r="B214" s="20" t="s">
        <v>278</v>
      </c>
      <c r="C214" s="12">
        <f>+'[1]30'!G214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16">
        <v>60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3" ht="25.5">
      <c r="A215" s="10">
        <v>211</v>
      </c>
      <c r="B215" s="20" t="s">
        <v>269</v>
      </c>
      <c r="C215" s="12">
        <f>+'[1]30'!G215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16">
        <v>60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3" ht="25.5">
      <c r="A216" s="10">
        <v>212</v>
      </c>
      <c r="B216" s="20" t="s">
        <v>281</v>
      </c>
      <c r="C216" s="12">
        <f>+'[1]30'!G216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3" ht="25.5">
      <c r="A217" s="10">
        <v>213</v>
      </c>
      <c r="B217" s="20" t="s">
        <v>282</v>
      </c>
      <c r="C217" s="12">
        <f>+'[1]30'!G217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25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3" ht="25.5">
      <c r="A218" s="10">
        <v>214</v>
      </c>
      <c r="B218" s="20" t="s">
        <v>283</v>
      </c>
      <c r="C218" s="12">
        <f>+'[1]30'!G218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3" ht="25.5">
      <c r="A219" s="102">
        <v>215</v>
      </c>
      <c r="B219" s="20" t="s">
        <v>284</v>
      </c>
      <c r="C219" s="12">
        <f>+'[1]30'!G219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3" ht="25.5">
      <c r="A220" s="102">
        <v>216</v>
      </c>
      <c r="B220" s="20" t="s">
        <v>288</v>
      </c>
      <c r="C220" s="12">
        <f>+'[1]30'!G220</f>
        <v>0</v>
      </c>
      <c r="D220" s="13">
        <v>0</v>
      </c>
      <c r="E220" s="12">
        <f t="shared" si="17"/>
        <v>0</v>
      </c>
      <c r="F220" s="13">
        <v>0</v>
      </c>
      <c r="G220" s="14">
        <f t="shared" si="18"/>
        <v>0</v>
      </c>
      <c r="H220" s="15">
        <v>0</v>
      </c>
      <c r="I220" s="16">
        <v>35</v>
      </c>
      <c r="J220" s="17">
        <f t="shared" si="16"/>
        <v>0</v>
      </c>
      <c r="K220" s="18" t="s">
        <v>16</v>
      </c>
      <c r="L220" s="19">
        <v>0</v>
      </c>
      <c r="M220" s="24">
        <f t="shared" si="15"/>
        <v>0</v>
      </c>
    </row>
    <row r="221" spans="1:13" ht="25.5">
      <c r="A221" s="102">
        <v>217</v>
      </c>
      <c r="B221" s="20" t="s">
        <v>289</v>
      </c>
      <c r="C221" s="12">
        <f>+'[1]30'!G221</f>
        <v>2</v>
      </c>
      <c r="D221" s="13">
        <v>0</v>
      </c>
      <c r="E221" s="12">
        <f t="shared" si="17"/>
        <v>2</v>
      </c>
      <c r="F221" s="13">
        <v>0</v>
      </c>
      <c r="G221" s="14">
        <f t="shared" si="18"/>
        <v>2</v>
      </c>
      <c r="H221" s="15">
        <v>0</v>
      </c>
      <c r="I221" s="16">
        <v>0</v>
      </c>
      <c r="J221" s="17">
        <f t="shared" si="16"/>
        <v>0</v>
      </c>
      <c r="K221" s="18" t="s">
        <v>16</v>
      </c>
      <c r="L221" s="19">
        <v>0</v>
      </c>
      <c r="M221" s="24">
        <f t="shared" si="15"/>
        <v>0</v>
      </c>
    </row>
    <row r="222" spans="1:13" ht="25.5">
      <c r="A222" s="102">
        <v>218</v>
      </c>
      <c r="B222" s="20" t="s">
        <v>292</v>
      </c>
      <c r="C222" s="12">
        <f>+'[1]30'!G222</f>
        <v>12</v>
      </c>
      <c r="D222" s="13">
        <v>20</v>
      </c>
      <c r="E222" s="12">
        <f t="shared" si="17"/>
        <v>32</v>
      </c>
      <c r="F222" s="13">
        <v>0</v>
      </c>
      <c r="G222" s="14">
        <f t="shared" si="18"/>
        <v>30</v>
      </c>
      <c r="H222" s="15">
        <v>2</v>
      </c>
      <c r="I222" s="16">
        <v>40</v>
      </c>
      <c r="J222" s="17">
        <f t="shared" si="16"/>
        <v>80</v>
      </c>
      <c r="K222" s="18" t="s">
        <v>16</v>
      </c>
      <c r="L222" s="19">
        <v>20</v>
      </c>
      <c r="M222" s="24">
        <f t="shared" si="15"/>
        <v>60</v>
      </c>
    </row>
    <row r="223" spans="1:13" ht="25.5">
      <c r="A223" s="102">
        <v>219</v>
      </c>
      <c r="B223" s="20" t="s">
        <v>303</v>
      </c>
      <c r="C223" s="12">
        <f>+'[1]30'!G223</f>
        <v>12</v>
      </c>
      <c r="D223" s="13">
        <v>0</v>
      </c>
      <c r="E223" s="12">
        <f t="shared" si="17"/>
        <v>12</v>
      </c>
      <c r="F223" s="13">
        <v>0</v>
      </c>
      <c r="G223" s="14">
        <f t="shared" si="18"/>
        <v>12</v>
      </c>
      <c r="H223" s="15">
        <v>0</v>
      </c>
      <c r="I223" s="16">
        <v>40</v>
      </c>
      <c r="J223" s="17">
        <f t="shared" si="16"/>
        <v>0</v>
      </c>
      <c r="K223" s="18" t="s">
        <v>16</v>
      </c>
      <c r="L223" s="19">
        <v>0</v>
      </c>
      <c r="M223" s="24">
        <f t="shared" si="15"/>
        <v>0</v>
      </c>
    </row>
    <row r="224" spans="1:13" ht="25.5">
      <c r="A224" s="102">
        <v>220</v>
      </c>
      <c r="B224" s="20" t="s">
        <v>304</v>
      </c>
      <c r="C224" s="12">
        <f>+'[1]30'!G224</f>
        <v>0</v>
      </c>
      <c r="D224" s="13">
        <v>0</v>
      </c>
      <c r="E224" s="12">
        <f t="shared" si="17"/>
        <v>0</v>
      </c>
      <c r="F224" s="13">
        <v>0</v>
      </c>
      <c r="G224" s="14">
        <f t="shared" si="18"/>
        <v>0</v>
      </c>
      <c r="H224" s="15">
        <v>0</v>
      </c>
      <c r="I224" s="16">
        <v>40</v>
      </c>
      <c r="J224" s="17">
        <f t="shared" si="16"/>
        <v>0</v>
      </c>
      <c r="K224" s="18" t="s">
        <v>16</v>
      </c>
      <c r="L224" s="19">
        <v>0</v>
      </c>
      <c r="M224" s="24">
        <f t="shared" si="15"/>
        <v>0</v>
      </c>
    </row>
    <row r="225" spans="1:15" ht="25.5">
      <c r="A225" s="102">
        <v>221</v>
      </c>
      <c r="B225" s="20" t="s">
        <v>305</v>
      </c>
      <c r="C225" s="12">
        <f>+'[1]30'!G225</f>
        <v>0</v>
      </c>
      <c r="D225" s="13">
        <v>0</v>
      </c>
      <c r="E225" s="12">
        <f t="shared" si="17"/>
        <v>0</v>
      </c>
      <c r="F225" s="13">
        <v>0</v>
      </c>
      <c r="G225" s="14">
        <f t="shared" si="18"/>
        <v>0</v>
      </c>
      <c r="H225" s="15">
        <v>0</v>
      </c>
      <c r="I225" s="16">
        <v>40</v>
      </c>
      <c r="J225" s="17">
        <f t="shared" si="16"/>
        <v>0</v>
      </c>
      <c r="K225" s="18" t="s">
        <v>16</v>
      </c>
      <c r="L225" s="19">
        <v>0</v>
      </c>
      <c r="M225" s="24">
        <f t="shared" si="15"/>
        <v>0</v>
      </c>
    </row>
    <row r="226" spans="1:15" ht="25.5">
      <c r="A226" s="1"/>
      <c r="C226" s="25"/>
      <c r="D226" s="26"/>
      <c r="E226" s="25"/>
      <c r="F226" s="26"/>
      <c r="G226" s="25"/>
      <c r="H226" s="25"/>
      <c r="I226" s="27"/>
      <c r="J226" s="29"/>
      <c r="K226" s="28"/>
      <c r="L226" s="19">
        <v>0</v>
      </c>
      <c r="M226" s="157" t="s">
        <v>227</v>
      </c>
      <c r="N226" s="157"/>
    </row>
    <row r="227" spans="1:15" ht="25.5" customHeight="1">
      <c r="A227" s="1"/>
      <c r="C227" s="25"/>
      <c r="D227" s="26"/>
      <c r="E227" s="25"/>
      <c r="F227" s="26"/>
      <c r="G227" s="25"/>
      <c r="H227" s="158" t="s">
        <v>228</v>
      </c>
      <c r="I227" s="159"/>
      <c r="J227" s="31">
        <f>+X110</f>
        <v>0</v>
      </c>
      <c r="K227" s="28"/>
      <c r="L227" s="30"/>
    </row>
    <row r="228" spans="1:15" ht="25.5">
      <c r="A228" s="1"/>
      <c r="C228" s="32"/>
      <c r="E228" s="32"/>
      <c r="G228" s="32"/>
      <c r="H228" s="33"/>
      <c r="I228" s="156" t="s">
        <v>212</v>
      </c>
      <c r="J228" s="156"/>
      <c r="K228" s="34">
        <f>SUM(J5:J227)</f>
        <v>1530</v>
      </c>
    </row>
    <row r="229" spans="1:15" ht="25.5">
      <c r="A229" s="1"/>
      <c r="C229" s="32"/>
      <c r="E229" s="32"/>
      <c r="G229" s="32"/>
      <c r="I229" s="154" t="s">
        <v>213</v>
      </c>
      <c r="J229" s="155"/>
      <c r="K229" s="37">
        <v>0</v>
      </c>
    </row>
    <row r="230" spans="1:15" ht="25.5">
      <c r="A230" s="1"/>
      <c r="C230" s="32"/>
      <c r="E230" s="32"/>
      <c r="G230" s="32"/>
      <c r="I230" s="35" t="s">
        <v>214</v>
      </c>
      <c r="J230" s="36"/>
      <c r="K230" s="37">
        <f>SUM(L230:BO230)</f>
        <v>250</v>
      </c>
      <c r="L230" s="38">
        <v>200</v>
      </c>
      <c r="M230" s="2">
        <v>50</v>
      </c>
    </row>
    <row r="231" spans="1:15" ht="25.5">
      <c r="A231" s="1"/>
      <c r="C231" s="32"/>
      <c r="D231" s="91"/>
      <c r="E231" s="32"/>
      <c r="G231" s="39"/>
      <c r="I231" s="154" t="s">
        <v>215</v>
      </c>
      <c r="J231" s="155"/>
      <c r="K231" s="37">
        <v>0</v>
      </c>
    </row>
    <row r="232" spans="1:15" ht="25.5">
      <c r="A232" s="1"/>
      <c r="C232" s="90"/>
      <c r="E232" s="32"/>
      <c r="G232" s="32"/>
      <c r="I232" s="154" t="s">
        <v>216</v>
      </c>
      <c r="J232" s="155"/>
      <c r="K232" s="37">
        <v>0</v>
      </c>
    </row>
    <row r="233" spans="1:15" ht="25.5">
      <c r="A233" s="1"/>
      <c r="C233" s="32"/>
      <c r="E233" s="32"/>
      <c r="G233" s="32"/>
      <c r="I233" s="154" t="s">
        <v>217</v>
      </c>
      <c r="J233" s="155"/>
      <c r="K233" s="93">
        <f>SUM(L5:L226)</f>
        <v>187</v>
      </c>
      <c r="M233" s="94" t="s">
        <v>218</v>
      </c>
      <c r="N233" s="40" t="s">
        <v>219</v>
      </c>
      <c r="O233" s="41" t="s">
        <v>220</v>
      </c>
    </row>
    <row r="234" spans="1:15" ht="25.5">
      <c r="A234" s="1"/>
      <c r="C234" s="32"/>
      <c r="E234" s="32"/>
      <c r="G234" s="32"/>
      <c r="I234" s="154" t="s">
        <v>221</v>
      </c>
      <c r="J234" s="155"/>
      <c r="K234" s="34">
        <f>K228-K229-K230-K232-K233</f>
        <v>1093</v>
      </c>
      <c r="M234" s="42"/>
      <c r="N234" s="42"/>
      <c r="O234" s="42"/>
    </row>
    <row r="235" spans="1:15" ht="25.5">
      <c r="A235" s="1"/>
      <c r="C235" s="32"/>
      <c r="E235" s="32"/>
      <c r="G235" s="32"/>
      <c r="I235" s="154" t="s">
        <v>222</v>
      </c>
      <c r="J235" s="155"/>
      <c r="K235" s="93">
        <v>1093</v>
      </c>
      <c r="M235" s="42"/>
      <c r="N235" s="42"/>
      <c r="O235" s="42"/>
    </row>
    <row r="236" spans="1:15" ht="25.5">
      <c r="A236" s="1"/>
      <c r="C236" s="32"/>
      <c r="E236" s="32"/>
      <c r="G236" s="32"/>
      <c r="I236" s="154" t="s">
        <v>223</v>
      </c>
      <c r="J236" s="155"/>
      <c r="K236" s="34">
        <f>+K235-K234</f>
        <v>0</v>
      </c>
      <c r="M236" s="42"/>
      <c r="N236" s="42"/>
      <c r="O236" s="42"/>
    </row>
    <row r="237" spans="1:15" ht="25.5">
      <c r="G237" s="2"/>
      <c r="I237" s="154" t="s">
        <v>224</v>
      </c>
      <c r="J237" s="155"/>
      <c r="K237" s="34">
        <f>+K235-K234</f>
        <v>0</v>
      </c>
      <c r="M237" s="43"/>
      <c r="N237" s="43"/>
      <c r="O237" s="43"/>
    </row>
    <row r="238" spans="1:15">
      <c r="G238" s="2"/>
      <c r="I238" s="28"/>
      <c r="M238" s="43"/>
      <c r="N238" s="43"/>
      <c r="O238" s="43"/>
    </row>
    <row r="239" spans="1:15">
      <c r="G239" s="2"/>
      <c r="I239" s="2" t="s">
        <v>271</v>
      </c>
      <c r="J239" s="2">
        <f>+K228-K233+K236</f>
        <v>1343</v>
      </c>
      <c r="M239" s="44"/>
      <c r="N239" s="44"/>
      <c r="O239" s="44"/>
    </row>
    <row r="240" spans="1:15">
      <c r="G240" s="2"/>
      <c r="I240" s="2" t="s">
        <v>272</v>
      </c>
      <c r="J240" s="2">
        <f>SUM(K229:K232)</f>
        <v>250</v>
      </c>
      <c r="M240" s="45">
        <f>SUM(M234:M239)</f>
        <v>0</v>
      </c>
      <c r="N240" s="45">
        <f>SUM(N234:N239)</f>
        <v>0</v>
      </c>
      <c r="O240" s="45">
        <f>SUM(O234:O239)</f>
        <v>0</v>
      </c>
    </row>
    <row r="241" spans="7:15">
      <c r="G241" s="2"/>
      <c r="I241" s="2" t="s">
        <v>273</v>
      </c>
      <c r="J241" s="2">
        <f>+K235</f>
        <v>1093</v>
      </c>
      <c r="M241" s="46" t="s">
        <v>225</v>
      </c>
      <c r="N241" s="47">
        <f>N240*30/100</f>
        <v>0</v>
      </c>
      <c r="O241" s="47">
        <f>O240*30/100</f>
        <v>0</v>
      </c>
    </row>
    <row r="242" spans="7:15">
      <c r="G242" s="2"/>
      <c r="I242" s="2"/>
      <c r="M242" s="46" t="s">
        <v>226</v>
      </c>
      <c r="N242" s="47">
        <f>N241*7/100</f>
        <v>0</v>
      </c>
      <c r="O242" s="47">
        <f>O241*7/100</f>
        <v>0</v>
      </c>
    </row>
    <row r="243" spans="7:15">
      <c r="G243" s="2"/>
      <c r="I243" s="2"/>
      <c r="M243" s="95" t="s">
        <v>5</v>
      </c>
      <c r="N243" s="48">
        <f>N240-N241-N242</f>
        <v>0</v>
      </c>
      <c r="O243" s="48">
        <f>O240-O241-O242</f>
        <v>0</v>
      </c>
    </row>
    <row r="244" spans="7:15">
      <c r="G244" s="2"/>
      <c r="I244" s="2"/>
    </row>
    <row r="245" spans="7:15">
      <c r="G245" s="2"/>
      <c r="I245" s="2"/>
    </row>
    <row r="246" spans="7:15">
      <c r="G246" s="2"/>
      <c r="I246" s="2"/>
    </row>
    <row r="247" spans="7:15">
      <c r="G247" s="2"/>
      <c r="I247" s="2"/>
    </row>
    <row r="248" spans="7:15">
      <c r="G248" s="2"/>
      <c r="I248" s="2"/>
    </row>
    <row r="249" spans="7:15">
      <c r="G249" s="2"/>
      <c r="I249" s="2"/>
    </row>
    <row r="250" spans="7:15">
      <c r="G250" s="2"/>
      <c r="I250" s="2"/>
    </row>
    <row r="251" spans="7:15">
      <c r="G251" s="2"/>
      <c r="I251" s="2"/>
    </row>
    <row r="252" spans="7:15">
      <c r="G252" s="2"/>
      <c r="I252" s="2"/>
    </row>
    <row r="253" spans="7:15">
      <c r="G253" s="2"/>
      <c r="I253" s="2"/>
    </row>
    <row r="254" spans="7:15">
      <c r="G254" s="2"/>
      <c r="I254" s="2"/>
    </row>
    <row r="255" spans="7:15">
      <c r="G255" s="2"/>
      <c r="I255" s="2"/>
    </row>
    <row r="256" spans="7:15">
      <c r="G256" s="2"/>
      <c r="I256" s="2"/>
    </row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</sheetData>
  <autoFilter ref="A1:Y222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L3:L4"/>
    <mergeCell ref="O3:O4"/>
    <mergeCell ref="P3:P4"/>
    <mergeCell ref="Q3:Q4"/>
    <mergeCell ref="I228:J228"/>
    <mergeCell ref="I229:J229"/>
    <mergeCell ref="I231:J231"/>
    <mergeCell ref="M226:N226"/>
    <mergeCell ref="H227:I227"/>
    <mergeCell ref="I235:J235"/>
    <mergeCell ref="I236:J236"/>
    <mergeCell ref="I237:J237"/>
    <mergeCell ref="I234:J234"/>
    <mergeCell ref="I232:J232"/>
    <mergeCell ref="I233:J23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789A0-0F7D-441A-8747-1327B9541907}">
  <sheetPr>
    <tabColor rgb="FFECB5FD"/>
  </sheetPr>
  <dimension ref="A1:Z316"/>
  <sheetViews>
    <sheetView zoomScaleNormal="100" zoomScalePageLayoutView="110" workbookViewId="0">
      <pane ySplit="4" topLeftCell="A217" activePane="bottomLeft" state="frozen"/>
      <selection pane="bottomLeft" activeCell="A2" sqref="A2:K2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5" width="7.5703125" style="2" bestFit="1" customWidth="1"/>
    <col min="6" max="6" width="6.85546875" style="2" bestFit="1" customWidth="1"/>
    <col min="7" max="7" width="7.5703125" style="49" bestFit="1" customWidth="1"/>
    <col min="8" max="8" width="7.5703125" style="2" bestFit="1" customWidth="1"/>
    <col min="9" max="9" width="9.42578125" style="50" customWidth="1"/>
    <col min="10" max="10" width="9.140625" style="2" bestFit="1" customWidth="1"/>
    <col min="11" max="11" width="21.140625" style="2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67" t="s">
        <v>330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25">
      <c r="A3" s="166" t="s">
        <v>1</v>
      </c>
      <c r="B3" s="166" t="s">
        <v>2</v>
      </c>
      <c r="C3" s="164" t="s">
        <v>3</v>
      </c>
      <c r="D3" s="164" t="s">
        <v>4</v>
      </c>
      <c r="E3" s="164" t="s">
        <v>5</v>
      </c>
      <c r="F3" s="4" t="s">
        <v>6</v>
      </c>
      <c r="G3" s="169" t="s">
        <v>7</v>
      </c>
      <c r="H3" s="171" t="s">
        <v>8</v>
      </c>
      <c r="I3" s="172"/>
      <c r="J3" s="173"/>
      <c r="K3" s="174" t="s">
        <v>9</v>
      </c>
      <c r="L3" s="160" t="s">
        <v>10</v>
      </c>
      <c r="M3" s="86"/>
      <c r="O3" s="166" t="s">
        <v>1</v>
      </c>
      <c r="P3" s="166" t="s">
        <v>2</v>
      </c>
      <c r="Q3" s="164" t="s">
        <v>3</v>
      </c>
      <c r="R3" s="164" t="s">
        <v>4</v>
      </c>
      <c r="S3" s="164" t="s">
        <v>5</v>
      </c>
      <c r="T3" s="4" t="s">
        <v>6</v>
      </c>
      <c r="U3" s="169" t="s">
        <v>7</v>
      </c>
      <c r="V3" s="171" t="s">
        <v>8</v>
      </c>
      <c r="W3" s="172"/>
      <c r="X3" s="173"/>
      <c r="Y3" s="174" t="s">
        <v>9</v>
      </c>
      <c r="Z3" s="160" t="s">
        <v>10</v>
      </c>
    </row>
    <row r="4" spans="1:26" s="5" customFormat="1" ht="27" thickBot="1">
      <c r="A4" s="166"/>
      <c r="B4" s="166"/>
      <c r="C4" s="165"/>
      <c r="D4" s="165"/>
      <c r="E4" s="165"/>
      <c r="F4" s="6" t="s">
        <v>11</v>
      </c>
      <c r="G4" s="170"/>
      <c r="H4" s="7" t="s">
        <v>12</v>
      </c>
      <c r="I4" s="8" t="s">
        <v>13</v>
      </c>
      <c r="J4" s="9" t="s">
        <v>14</v>
      </c>
      <c r="K4" s="175"/>
      <c r="L4" s="160"/>
      <c r="O4" s="166"/>
      <c r="P4" s="166"/>
      <c r="Q4" s="165"/>
      <c r="R4" s="165"/>
      <c r="S4" s="165"/>
      <c r="T4" s="6" t="s">
        <v>11</v>
      </c>
      <c r="U4" s="170"/>
      <c r="V4" s="7" t="s">
        <v>12</v>
      </c>
      <c r="W4" s="8" t="s">
        <v>13</v>
      </c>
      <c r="X4" s="9" t="s">
        <v>14</v>
      </c>
      <c r="Y4" s="175"/>
      <c r="Z4" s="160"/>
    </row>
    <row r="5" spans="1:26" ht="25.5">
      <c r="A5" s="10">
        <v>1</v>
      </c>
      <c r="B5" s="11" t="s">
        <v>15</v>
      </c>
      <c r="C5" s="12">
        <f>+ยกมา!G5</f>
        <v>7</v>
      </c>
      <c r="D5" s="13">
        <v>0</v>
      </c>
      <c r="E5" s="12">
        <f t="shared" ref="E5:E94" si="0">C5+D5</f>
        <v>7</v>
      </c>
      <c r="F5" s="13">
        <v>0</v>
      </c>
      <c r="G5" s="14">
        <f t="shared" ref="G5:G68" si="1">E5-F5-H5</f>
        <v>6</v>
      </c>
      <c r="H5" s="15">
        <v>1</v>
      </c>
      <c r="I5" s="16">
        <v>50</v>
      </c>
      <c r="J5" s="17">
        <f>+I5*H5</f>
        <v>50</v>
      </c>
      <c r="K5" s="18" t="s">
        <v>279</v>
      </c>
      <c r="L5" s="19">
        <v>25</v>
      </c>
      <c r="M5" s="24">
        <f>SUM(J5-L5)</f>
        <v>25</v>
      </c>
      <c r="O5" s="10">
        <v>1</v>
      </c>
      <c r="P5" s="20" t="s">
        <v>258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+ยกมา!G6</f>
        <v>111</v>
      </c>
      <c r="D6" s="13">
        <v>0</v>
      </c>
      <c r="E6" s="12">
        <f t="shared" si="0"/>
        <v>111</v>
      </c>
      <c r="F6" s="13">
        <v>0</v>
      </c>
      <c r="G6" s="14">
        <f t="shared" si="1"/>
        <v>101</v>
      </c>
      <c r="H6" s="15">
        <v>10</v>
      </c>
      <c r="I6" s="16">
        <v>100</v>
      </c>
      <c r="J6" s="17">
        <f t="shared" ref="J6:J70" si="4">+I6*H6</f>
        <v>1000</v>
      </c>
      <c r="K6" s="18" t="s">
        <v>307</v>
      </c>
      <c r="L6" s="19">
        <v>10</v>
      </c>
      <c r="M6" s="24">
        <f t="shared" ref="M6:M69" si="5">SUM(J6-L6)</f>
        <v>990</v>
      </c>
      <c r="O6" s="10">
        <v>2</v>
      </c>
      <c r="P6" s="20" t="s">
        <v>259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286</v>
      </c>
      <c r="C7" s="12">
        <f>+ยกมา!G7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260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+ยกมา!G8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261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+ยกมา!G9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+ยกมา!G10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+ยกมา!G11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>
      <c r="A12" s="10">
        <v>8</v>
      </c>
      <c r="B12" s="20" t="s">
        <v>23</v>
      </c>
      <c r="C12" s="12">
        <f>+ยกมา!G12</f>
        <v>5</v>
      </c>
      <c r="D12" s="13">
        <v>0</v>
      </c>
      <c r="E12" s="12">
        <f>C12+D12</f>
        <v>5</v>
      </c>
      <c r="F12" s="13">
        <v>0</v>
      </c>
      <c r="G12" s="14">
        <f>E12-F12-H12</f>
        <v>2</v>
      </c>
      <c r="H12" s="15">
        <v>3</v>
      </c>
      <c r="I12" s="22">
        <v>50</v>
      </c>
      <c r="J12" s="17">
        <f t="shared" si="4"/>
        <v>150</v>
      </c>
      <c r="K12" s="18" t="s">
        <v>16</v>
      </c>
      <c r="L12" s="19">
        <v>0</v>
      </c>
      <c r="M12" s="24">
        <f t="shared" si="5"/>
        <v>150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264</v>
      </c>
      <c r="C13" s="12">
        <f>+ยกมา!G13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24</v>
      </c>
      <c r="C14" s="12">
        <f>+ยกมา!G14</f>
        <v>3</v>
      </c>
      <c r="D14" s="13">
        <v>0</v>
      </c>
      <c r="E14" s="12">
        <f t="shared" si="0"/>
        <v>3</v>
      </c>
      <c r="F14" s="13">
        <v>0</v>
      </c>
      <c r="G14" s="14">
        <f t="shared" si="1"/>
        <v>1</v>
      </c>
      <c r="H14" s="15">
        <v>2</v>
      </c>
      <c r="I14" s="22">
        <v>65</v>
      </c>
      <c r="J14" s="17">
        <f t="shared" si="4"/>
        <v>130</v>
      </c>
      <c r="K14" s="18" t="s">
        <v>311</v>
      </c>
      <c r="L14" s="19">
        <v>5</v>
      </c>
      <c r="M14" s="24">
        <f t="shared" si="5"/>
        <v>125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25</v>
      </c>
      <c r="C15" s="12">
        <f>+ยกมา!G15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26</v>
      </c>
      <c r="C16" s="12">
        <f>+ยกมา!G16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27</v>
      </c>
      <c r="C17" s="12">
        <f>+ยกมา!G17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28</v>
      </c>
      <c r="C18" s="12">
        <f>+ยกมา!G18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29</v>
      </c>
      <c r="C19" s="12">
        <f>+ยกมา!G19</f>
        <v>6</v>
      </c>
      <c r="D19" s="13">
        <v>0</v>
      </c>
      <c r="E19" s="12">
        <f t="shared" si="0"/>
        <v>6</v>
      </c>
      <c r="F19" s="13">
        <v>0</v>
      </c>
      <c r="G19" s="14">
        <f t="shared" si="1"/>
        <v>3</v>
      </c>
      <c r="H19" s="15">
        <v>3</v>
      </c>
      <c r="I19" s="16">
        <v>50</v>
      </c>
      <c r="J19" s="17">
        <f t="shared" si="4"/>
        <v>150</v>
      </c>
      <c r="K19" s="18" t="s">
        <v>16</v>
      </c>
      <c r="L19" s="19">
        <v>0</v>
      </c>
      <c r="M19" s="24">
        <f t="shared" si="5"/>
        <v>150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+ยกมา!G20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+ยกมา!G21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+ยกมา!G22</f>
        <v>4</v>
      </c>
      <c r="D22" s="13">
        <v>0</v>
      </c>
      <c r="E22" s="12">
        <f>C22+D22</f>
        <v>4</v>
      </c>
      <c r="F22" s="13">
        <v>0</v>
      </c>
      <c r="G22" s="14">
        <f t="shared" si="1"/>
        <v>2</v>
      </c>
      <c r="H22" s="15">
        <v>2</v>
      </c>
      <c r="I22" s="16">
        <v>85</v>
      </c>
      <c r="J22" s="17">
        <f t="shared" si="4"/>
        <v>170</v>
      </c>
      <c r="K22" s="18" t="s">
        <v>310</v>
      </c>
      <c r="L22" s="19">
        <v>40</v>
      </c>
      <c r="M22" s="24">
        <f t="shared" si="5"/>
        <v>130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00">
        <f>+ยกมา!G23</f>
        <v>17</v>
      </c>
      <c r="D23" s="13">
        <v>0</v>
      </c>
      <c r="E23" s="14">
        <f>C23+D23</f>
        <v>17</v>
      </c>
      <c r="F23" s="13">
        <v>0</v>
      </c>
      <c r="G23" s="14">
        <f t="shared" si="1"/>
        <v>17</v>
      </c>
      <c r="H23" s="15">
        <v>0</v>
      </c>
      <c r="I23" s="16">
        <v>100</v>
      </c>
      <c r="J23" s="17">
        <f t="shared" si="4"/>
        <v>0</v>
      </c>
      <c r="K23" s="18" t="s">
        <v>16</v>
      </c>
      <c r="L23" s="19">
        <v>0</v>
      </c>
      <c r="M23" s="24">
        <f t="shared" si="5"/>
        <v>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+ยกมา!G24</f>
        <v>10</v>
      </c>
      <c r="D24" s="13">
        <v>0</v>
      </c>
      <c r="E24" s="12">
        <f t="shared" si="0"/>
        <v>10</v>
      </c>
      <c r="F24" s="13">
        <v>0</v>
      </c>
      <c r="G24" s="14">
        <f t="shared" si="1"/>
        <v>9</v>
      </c>
      <c r="H24" s="15">
        <v>1</v>
      </c>
      <c r="I24" s="23">
        <v>100</v>
      </c>
      <c r="J24" s="17">
        <f t="shared" si="4"/>
        <v>100</v>
      </c>
      <c r="K24" s="18" t="s">
        <v>16</v>
      </c>
      <c r="L24" s="19">
        <v>0</v>
      </c>
      <c r="M24" s="24">
        <f t="shared" si="5"/>
        <v>100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+ยกมา!G25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+ยกมา!G26</f>
        <v>8</v>
      </c>
      <c r="D26" s="13">
        <v>0</v>
      </c>
      <c r="E26" s="12">
        <f t="shared" si="0"/>
        <v>8</v>
      </c>
      <c r="F26" s="13">
        <v>1</v>
      </c>
      <c r="G26" s="14">
        <f t="shared" si="1"/>
        <v>6</v>
      </c>
      <c r="H26" s="15">
        <v>1</v>
      </c>
      <c r="I26" s="23">
        <v>100</v>
      </c>
      <c r="J26" s="17">
        <f t="shared" si="4"/>
        <v>100</v>
      </c>
      <c r="K26" s="18" t="s">
        <v>16</v>
      </c>
      <c r="L26" s="19">
        <v>0</v>
      </c>
      <c r="M26" s="24">
        <f t="shared" si="5"/>
        <v>100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+ยกมา!G27</f>
        <v>6</v>
      </c>
      <c r="D27" s="13">
        <v>0</v>
      </c>
      <c r="E27" s="12">
        <f t="shared" si="0"/>
        <v>6</v>
      </c>
      <c r="F27" s="13">
        <v>0</v>
      </c>
      <c r="G27" s="14">
        <f t="shared" si="1"/>
        <v>5</v>
      </c>
      <c r="H27" s="15">
        <v>1</v>
      </c>
      <c r="I27" s="22">
        <v>100</v>
      </c>
      <c r="J27" s="17">
        <f t="shared" si="4"/>
        <v>100</v>
      </c>
      <c r="K27" s="18" t="s">
        <v>16</v>
      </c>
      <c r="L27" s="19">
        <v>0</v>
      </c>
      <c r="M27" s="24">
        <f t="shared" si="5"/>
        <v>100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+ยกมา!G28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+ยกมา!G29</f>
        <v>3</v>
      </c>
      <c r="D29" s="13">
        <v>0</v>
      </c>
      <c r="E29" s="12">
        <f t="shared" si="0"/>
        <v>3</v>
      </c>
      <c r="F29" s="13">
        <v>0</v>
      </c>
      <c r="G29" s="14">
        <f t="shared" si="1"/>
        <v>1</v>
      </c>
      <c r="H29" s="15">
        <v>2</v>
      </c>
      <c r="I29" s="16">
        <v>100</v>
      </c>
      <c r="J29" s="17">
        <f t="shared" si="4"/>
        <v>200</v>
      </c>
      <c r="K29" s="18" t="s">
        <v>16</v>
      </c>
      <c r="L29" s="19">
        <v>0</v>
      </c>
      <c r="M29" s="24">
        <f t="shared" si="5"/>
        <v>200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+ยกมา!G30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+ยกมา!G31</f>
        <v>4</v>
      </c>
      <c r="D31" s="13">
        <v>0</v>
      </c>
      <c r="E31" s="12">
        <f t="shared" si="0"/>
        <v>4</v>
      </c>
      <c r="F31" s="13">
        <v>0</v>
      </c>
      <c r="G31" s="14">
        <f t="shared" si="1"/>
        <v>4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+ยกมา!G32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+ยกมา!G33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+ยกมา!G34</f>
        <v>3</v>
      </c>
      <c r="D34" s="13">
        <v>0</v>
      </c>
      <c r="E34" s="14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+ยกมา!G35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+ยกมา!G36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+ยกมา!G37</f>
        <v>20</v>
      </c>
      <c r="D37" s="13">
        <v>0</v>
      </c>
      <c r="E37" s="12">
        <f t="shared" si="0"/>
        <v>20</v>
      </c>
      <c r="F37" s="13">
        <v>0</v>
      </c>
      <c r="G37" s="14">
        <f t="shared" si="1"/>
        <v>15</v>
      </c>
      <c r="H37" s="15">
        <v>5</v>
      </c>
      <c r="I37" s="16">
        <v>100</v>
      </c>
      <c r="J37" s="17">
        <f t="shared" si="4"/>
        <v>500</v>
      </c>
      <c r="K37" s="18" t="s">
        <v>16</v>
      </c>
      <c r="L37" s="19">
        <v>0</v>
      </c>
      <c r="M37" s="24">
        <f t="shared" si="5"/>
        <v>500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+ยกมา!G38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17">
        <f t="shared" si="4"/>
        <v>0</v>
      </c>
      <c r="K38" s="18" t="s">
        <v>16</v>
      </c>
      <c r="L38" s="19">
        <v>0</v>
      </c>
      <c r="M38" s="24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49</v>
      </c>
      <c r="C39" s="12">
        <f>+ยกมา!G39</f>
        <v>9</v>
      </c>
      <c r="D39" s="13">
        <v>0</v>
      </c>
      <c r="E39" s="12">
        <f t="shared" si="0"/>
        <v>9</v>
      </c>
      <c r="F39" s="13">
        <v>4</v>
      </c>
      <c r="G39" s="14">
        <f t="shared" si="1"/>
        <v>5</v>
      </c>
      <c r="H39" s="15">
        <v>0</v>
      </c>
      <c r="I39" s="16">
        <v>50</v>
      </c>
      <c r="J39" s="17">
        <f t="shared" si="4"/>
        <v>0</v>
      </c>
      <c r="K39" s="18" t="s">
        <v>16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50</v>
      </c>
      <c r="C40" s="12">
        <f>+ยกมา!G40</f>
        <v>9</v>
      </c>
      <c r="D40" s="13">
        <v>0</v>
      </c>
      <c r="E40" s="12">
        <f t="shared" si="0"/>
        <v>9</v>
      </c>
      <c r="F40" s="13">
        <v>4</v>
      </c>
      <c r="G40" s="14">
        <f t="shared" si="1"/>
        <v>5</v>
      </c>
      <c r="H40" s="15">
        <v>0</v>
      </c>
      <c r="I40" s="16">
        <v>50</v>
      </c>
      <c r="J40" s="17">
        <f t="shared" si="4"/>
        <v>0</v>
      </c>
      <c r="K40" s="18" t="s">
        <v>16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51</v>
      </c>
      <c r="C41" s="12">
        <f>+ยกมา!G41</f>
        <v>8</v>
      </c>
      <c r="D41" s="13">
        <v>0</v>
      </c>
      <c r="E41" s="12">
        <f t="shared" si="0"/>
        <v>8</v>
      </c>
      <c r="F41" s="13">
        <v>0</v>
      </c>
      <c r="G41" s="14">
        <f t="shared" si="1"/>
        <v>7</v>
      </c>
      <c r="H41" s="15">
        <v>1</v>
      </c>
      <c r="I41" s="16">
        <v>50</v>
      </c>
      <c r="J41" s="17">
        <f t="shared" si="4"/>
        <v>50</v>
      </c>
      <c r="K41" s="18" t="s">
        <v>16</v>
      </c>
      <c r="L41" s="19">
        <v>0</v>
      </c>
      <c r="M41" s="24">
        <f t="shared" si="5"/>
        <v>50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52</v>
      </c>
      <c r="C42" s="12">
        <f>+ยกมา!G42</f>
        <v>14</v>
      </c>
      <c r="D42" s="13">
        <v>0</v>
      </c>
      <c r="E42" s="12">
        <f t="shared" si="0"/>
        <v>14</v>
      </c>
      <c r="F42" s="13">
        <v>0</v>
      </c>
      <c r="G42" s="14">
        <f t="shared" si="1"/>
        <v>14</v>
      </c>
      <c r="H42" s="15">
        <v>0</v>
      </c>
      <c r="I42" s="16">
        <v>50</v>
      </c>
      <c r="J42" s="17">
        <f t="shared" si="4"/>
        <v>0</v>
      </c>
      <c r="K42" s="18" t="s">
        <v>16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53</v>
      </c>
      <c r="C43" s="12">
        <f>+ยกมา!G43</f>
        <v>5</v>
      </c>
      <c r="D43" s="13">
        <v>0</v>
      </c>
      <c r="E43" s="12">
        <f t="shared" si="0"/>
        <v>5</v>
      </c>
      <c r="F43" s="13">
        <v>0</v>
      </c>
      <c r="G43" s="14">
        <f t="shared" si="1"/>
        <v>5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54</v>
      </c>
      <c r="C44" s="12">
        <f>+ยกมา!G44</f>
        <v>8</v>
      </c>
      <c r="D44" s="13">
        <v>0</v>
      </c>
      <c r="E44" s="12">
        <f t="shared" si="0"/>
        <v>8</v>
      </c>
      <c r="F44" s="13">
        <v>0</v>
      </c>
      <c r="G44" s="14">
        <f t="shared" si="1"/>
        <v>8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55</v>
      </c>
      <c r="C45" s="12">
        <f>+ยกมา!G45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56</v>
      </c>
      <c r="C46" s="12">
        <f>+ยกมา!G46</f>
        <v>6</v>
      </c>
      <c r="D46" s="13">
        <v>0</v>
      </c>
      <c r="E46" s="12">
        <f t="shared" si="0"/>
        <v>6</v>
      </c>
      <c r="F46" s="13">
        <v>0</v>
      </c>
      <c r="G46" s="14">
        <f t="shared" si="1"/>
        <v>6</v>
      </c>
      <c r="H46" s="15">
        <v>0</v>
      </c>
      <c r="I46" s="16">
        <v>50</v>
      </c>
      <c r="J46" s="17">
        <f t="shared" si="4"/>
        <v>0</v>
      </c>
      <c r="K46" s="18" t="s">
        <v>16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57</v>
      </c>
      <c r="C47" s="12">
        <f>+ยกมา!G47</f>
        <v>5</v>
      </c>
      <c r="D47" s="13">
        <v>0</v>
      </c>
      <c r="E47" s="12">
        <f t="shared" si="0"/>
        <v>5</v>
      </c>
      <c r="F47" s="13">
        <v>0</v>
      </c>
      <c r="G47" s="14">
        <f t="shared" si="1"/>
        <v>5</v>
      </c>
      <c r="H47" s="15">
        <v>0</v>
      </c>
      <c r="I47" s="16">
        <v>50</v>
      </c>
      <c r="J47" s="17">
        <f t="shared" si="4"/>
        <v>0</v>
      </c>
      <c r="K47" s="18" t="s">
        <v>16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58</v>
      </c>
      <c r="C48" s="12">
        <f>+ยกมา!G48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59</v>
      </c>
      <c r="C49" s="12">
        <f>+ยกมา!G49</f>
        <v>3</v>
      </c>
      <c r="D49" s="13">
        <v>0</v>
      </c>
      <c r="E49" s="12">
        <f t="shared" si="0"/>
        <v>3</v>
      </c>
      <c r="F49" s="13">
        <v>0</v>
      </c>
      <c r="G49" s="14">
        <f t="shared" si="1"/>
        <v>3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60</v>
      </c>
      <c r="C50" s="12">
        <f>+ยกมา!G50</f>
        <v>3</v>
      </c>
      <c r="D50" s="13">
        <v>0</v>
      </c>
      <c r="E50" s="12">
        <f>C50+D50</f>
        <v>3</v>
      </c>
      <c r="F50" s="13">
        <v>0</v>
      </c>
      <c r="G50" s="14">
        <f t="shared" si="1"/>
        <v>3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61</v>
      </c>
      <c r="C51" s="12">
        <f>+ยกมา!G51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62</v>
      </c>
      <c r="C52" s="12">
        <f>+ยกมา!G52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63</v>
      </c>
      <c r="C53" s="12">
        <f>+ยกมา!G53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64</v>
      </c>
      <c r="C54" s="12">
        <f>+ยกมา!G54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65</v>
      </c>
      <c r="C55" s="12">
        <f>+ยกมา!G55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66</v>
      </c>
      <c r="C56" s="12">
        <f>+ยกมา!G56</f>
        <v>2</v>
      </c>
      <c r="D56" s="13">
        <v>0</v>
      </c>
      <c r="E56" s="12">
        <f>C56+D56</f>
        <v>2</v>
      </c>
      <c r="F56" s="13">
        <v>0</v>
      </c>
      <c r="G56" s="14">
        <f t="shared" si="1"/>
        <v>2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67</v>
      </c>
      <c r="C57" s="12">
        <f>+ยกมา!G57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68</v>
      </c>
      <c r="C58" s="12">
        <f>+ยกมา!G58</f>
        <v>1</v>
      </c>
      <c r="D58" s="13">
        <v>0</v>
      </c>
      <c r="E58" s="12">
        <f t="shared" si="0"/>
        <v>1</v>
      </c>
      <c r="F58" s="13">
        <v>0</v>
      </c>
      <c r="G58" s="14">
        <f t="shared" si="1"/>
        <v>1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69</v>
      </c>
      <c r="C59" s="12">
        <f>+ยกมา!G59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70</v>
      </c>
      <c r="C60" s="12">
        <f>+ยกมา!G60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71</v>
      </c>
      <c r="C61" s="12">
        <f>+ยกมา!G61</f>
        <v>6</v>
      </c>
      <c r="D61" s="13">
        <v>0</v>
      </c>
      <c r="E61" s="12">
        <f t="shared" si="0"/>
        <v>6</v>
      </c>
      <c r="F61" s="13">
        <v>0</v>
      </c>
      <c r="G61" s="14">
        <f t="shared" si="1"/>
        <v>6</v>
      </c>
      <c r="H61" s="15">
        <v>0</v>
      </c>
      <c r="I61" s="16">
        <v>50</v>
      </c>
      <c r="J61" s="17">
        <f t="shared" si="4"/>
        <v>0</v>
      </c>
      <c r="K61" s="18" t="s">
        <v>16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72</v>
      </c>
      <c r="C62" s="12">
        <f>+ยกมา!G62</f>
        <v>1</v>
      </c>
      <c r="D62" s="13">
        <v>0</v>
      </c>
      <c r="E62" s="12">
        <f t="shared" si="0"/>
        <v>1</v>
      </c>
      <c r="F62" s="13">
        <v>0</v>
      </c>
      <c r="G62" s="14">
        <f t="shared" si="1"/>
        <v>1</v>
      </c>
      <c r="H62" s="15">
        <v>0</v>
      </c>
      <c r="I62" s="22">
        <v>50</v>
      </c>
      <c r="J62" s="17">
        <f t="shared" si="4"/>
        <v>0</v>
      </c>
      <c r="K62" s="18" t="s">
        <v>16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73</v>
      </c>
      <c r="C63" s="12">
        <f>+ยกมา!G63</f>
        <v>6</v>
      </c>
      <c r="D63" s="13">
        <v>0</v>
      </c>
      <c r="E63" s="12">
        <f>C63+D63</f>
        <v>6</v>
      </c>
      <c r="F63" s="13">
        <v>0</v>
      </c>
      <c r="G63" s="14">
        <f t="shared" si="1"/>
        <v>6</v>
      </c>
      <c r="H63" s="15">
        <v>0</v>
      </c>
      <c r="I63" s="22">
        <v>50</v>
      </c>
      <c r="J63" s="17">
        <f t="shared" si="4"/>
        <v>0</v>
      </c>
      <c r="K63" s="18" t="s">
        <v>16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74</v>
      </c>
      <c r="C64" s="12">
        <f>+ยกมา!G64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75</v>
      </c>
      <c r="C65" s="12">
        <f>+ยกมา!G65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76</v>
      </c>
      <c r="C66" s="12">
        <f>+ยกมา!G66</f>
        <v>6</v>
      </c>
      <c r="D66" s="13">
        <v>0</v>
      </c>
      <c r="E66" s="12">
        <f t="shared" si="0"/>
        <v>6</v>
      </c>
      <c r="F66" s="13">
        <v>0</v>
      </c>
      <c r="G66" s="14">
        <f t="shared" si="1"/>
        <v>6</v>
      </c>
      <c r="H66" s="15">
        <v>0</v>
      </c>
      <c r="I66" s="16">
        <v>50</v>
      </c>
      <c r="J66" s="17">
        <f t="shared" si="4"/>
        <v>0</v>
      </c>
      <c r="K66" s="18" t="s">
        <v>16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77</v>
      </c>
      <c r="C67" s="12">
        <f>+ยกมา!G67</f>
        <v>6</v>
      </c>
      <c r="D67" s="13">
        <v>0</v>
      </c>
      <c r="E67" s="12">
        <f>C67+D67</f>
        <v>6</v>
      </c>
      <c r="F67" s="13">
        <v>0</v>
      </c>
      <c r="G67" s="14">
        <f t="shared" si="1"/>
        <v>5</v>
      </c>
      <c r="H67" s="15">
        <v>1</v>
      </c>
      <c r="I67" s="16">
        <v>50</v>
      </c>
      <c r="J67" s="17">
        <f t="shared" si="4"/>
        <v>50</v>
      </c>
      <c r="K67" s="18" t="s">
        <v>16</v>
      </c>
      <c r="L67" s="19">
        <v>0</v>
      </c>
      <c r="M67" s="24">
        <f t="shared" si="5"/>
        <v>50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78</v>
      </c>
      <c r="C68" s="12">
        <f>+ยกมา!G68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79</v>
      </c>
      <c r="C69" s="12">
        <f>+ยกมา!G69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80</v>
      </c>
      <c r="C70" s="12">
        <f>+ยกมา!G70</f>
        <v>6</v>
      </c>
      <c r="D70" s="13">
        <v>0</v>
      </c>
      <c r="E70" s="12">
        <f t="shared" si="0"/>
        <v>6</v>
      </c>
      <c r="F70" s="13">
        <v>0</v>
      </c>
      <c r="G70" s="14">
        <f t="shared" si="6"/>
        <v>6</v>
      </c>
      <c r="H70" s="15">
        <v>0</v>
      </c>
      <c r="I70" s="22">
        <v>50</v>
      </c>
      <c r="J70" s="17">
        <f t="shared" si="4"/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81</v>
      </c>
      <c r="C71" s="12">
        <f>+ยกมา!G71</f>
        <v>3</v>
      </c>
      <c r="D71" s="13">
        <v>0</v>
      </c>
      <c r="E71" s="12">
        <f t="shared" si="0"/>
        <v>3</v>
      </c>
      <c r="F71" s="13">
        <v>0</v>
      </c>
      <c r="G71" s="14">
        <f t="shared" si="6"/>
        <v>3</v>
      </c>
      <c r="H71" s="15">
        <v>0</v>
      </c>
      <c r="I71" s="22">
        <v>60</v>
      </c>
      <c r="J71" s="17">
        <f t="shared" ref="J71:J134" si="10">+I71*H71</f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82</v>
      </c>
      <c r="C72" s="12">
        <f>+ยกมา!G72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83</v>
      </c>
      <c r="C73" s="12">
        <f>+ยกมา!G73</f>
        <v>5</v>
      </c>
      <c r="D73" s="13">
        <v>0</v>
      </c>
      <c r="E73" s="12">
        <f t="shared" si="0"/>
        <v>5</v>
      </c>
      <c r="F73" s="13">
        <v>0</v>
      </c>
      <c r="G73" s="14">
        <f t="shared" si="6"/>
        <v>3</v>
      </c>
      <c r="H73" s="15">
        <v>2</v>
      </c>
      <c r="I73" s="22">
        <v>60</v>
      </c>
      <c r="J73" s="17">
        <f t="shared" si="10"/>
        <v>120</v>
      </c>
      <c r="K73" s="18" t="s">
        <v>16</v>
      </c>
      <c r="L73" s="19">
        <v>0</v>
      </c>
      <c r="M73" s="24">
        <f t="shared" si="9"/>
        <v>120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84</v>
      </c>
      <c r="C74" s="12">
        <f>+ยกมา!G74</f>
        <v>8</v>
      </c>
      <c r="D74" s="13">
        <v>0</v>
      </c>
      <c r="E74" s="12">
        <f t="shared" si="0"/>
        <v>8</v>
      </c>
      <c r="F74" s="13">
        <v>0</v>
      </c>
      <c r="G74" s="14">
        <f t="shared" si="6"/>
        <v>6</v>
      </c>
      <c r="H74" s="15">
        <v>2</v>
      </c>
      <c r="I74" s="21">
        <v>120</v>
      </c>
      <c r="J74" s="17">
        <f t="shared" si="10"/>
        <v>240</v>
      </c>
      <c r="K74" s="18" t="s">
        <v>16</v>
      </c>
      <c r="L74" s="19">
        <v>0</v>
      </c>
      <c r="M74" s="24">
        <f t="shared" si="9"/>
        <v>240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85</v>
      </c>
      <c r="C75" s="12">
        <f>+ยกมา!G75</f>
        <v>1</v>
      </c>
      <c r="D75" s="13">
        <v>0</v>
      </c>
      <c r="E75" s="12">
        <f t="shared" si="0"/>
        <v>1</v>
      </c>
      <c r="F75" s="13">
        <v>0</v>
      </c>
      <c r="G75" s="14">
        <f t="shared" si="6"/>
        <v>1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86</v>
      </c>
      <c r="C76" s="12">
        <f>+ยกมา!G76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87</v>
      </c>
      <c r="C77" s="12">
        <f>+ยกมา!G77</f>
        <v>8</v>
      </c>
      <c r="D77" s="13">
        <v>0</v>
      </c>
      <c r="E77" s="12">
        <f t="shared" si="0"/>
        <v>8</v>
      </c>
      <c r="F77" s="13">
        <v>0</v>
      </c>
      <c r="G77" s="14">
        <f t="shared" si="6"/>
        <v>8</v>
      </c>
      <c r="H77" s="15">
        <v>0</v>
      </c>
      <c r="I77" s="22">
        <v>50</v>
      </c>
      <c r="J77" s="17">
        <f t="shared" si="10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88</v>
      </c>
      <c r="C78" s="12">
        <f>+ยกมา!G78</f>
        <v>4</v>
      </c>
      <c r="D78" s="13">
        <v>0</v>
      </c>
      <c r="E78" s="12">
        <f t="shared" si="0"/>
        <v>4</v>
      </c>
      <c r="F78" s="13">
        <v>0</v>
      </c>
      <c r="G78" s="14">
        <f t="shared" si="6"/>
        <v>4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89</v>
      </c>
      <c r="C79" s="12">
        <f>+ยกมา!G79</f>
        <v>5</v>
      </c>
      <c r="D79" s="13">
        <v>0</v>
      </c>
      <c r="E79" s="12">
        <f t="shared" si="0"/>
        <v>5</v>
      </c>
      <c r="F79" s="13">
        <v>0</v>
      </c>
      <c r="G79" s="14">
        <f t="shared" si="6"/>
        <v>3</v>
      </c>
      <c r="H79" s="15">
        <v>2</v>
      </c>
      <c r="I79" s="21">
        <v>50</v>
      </c>
      <c r="J79" s="17">
        <f t="shared" si="10"/>
        <v>100</v>
      </c>
      <c r="K79" s="18" t="s">
        <v>16</v>
      </c>
      <c r="L79" s="19">
        <v>0</v>
      </c>
      <c r="M79" s="24">
        <f t="shared" si="9"/>
        <v>100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90</v>
      </c>
      <c r="C80" s="12">
        <f>+ยกมา!G80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91</v>
      </c>
      <c r="C81" s="12">
        <f>+ยกมา!G81</f>
        <v>7</v>
      </c>
      <c r="D81" s="13">
        <v>0</v>
      </c>
      <c r="E81" s="12">
        <f t="shared" si="0"/>
        <v>7</v>
      </c>
      <c r="F81" s="13">
        <v>0</v>
      </c>
      <c r="G81" s="14">
        <f t="shared" si="6"/>
        <v>5</v>
      </c>
      <c r="H81" s="15">
        <v>2</v>
      </c>
      <c r="I81" s="22">
        <v>55</v>
      </c>
      <c r="J81" s="17">
        <f t="shared" si="10"/>
        <v>110</v>
      </c>
      <c r="K81" s="18" t="s">
        <v>295</v>
      </c>
      <c r="L81" s="19">
        <v>27</v>
      </c>
      <c r="M81" s="24">
        <f t="shared" si="9"/>
        <v>83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92</v>
      </c>
      <c r="C82" s="12">
        <f>+ยกมา!G82</f>
        <v>3</v>
      </c>
      <c r="D82" s="13">
        <v>0</v>
      </c>
      <c r="E82" s="12">
        <f t="shared" si="0"/>
        <v>3</v>
      </c>
      <c r="F82" s="13">
        <v>0</v>
      </c>
      <c r="G82" s="14">
        <f t="shared" si="6"/>
        <v>2</v>
      </c>
      <c r="H82" s="15">
        <v>1</v>
      </c>
      <c r="I82" s="21">
        <v>55</v>
      </c>
      <c r="J82" s="17">
        <f t="shared" si="10"/>
        <v>55</v>
      </c>
      <c r="K82" s="18" t="s">
        <v>16</v>
      </c>
      <c r="L82" s="19">
        <v>0</v>
      </c>
      <c r="M82" s="24">
        <f t="shared" si="9"/>
        <v>55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93</v>
      </c>
      <c r="C83" s="12">
        <f>+ยกมา!G83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94</v>
      </c>
      <c r="C84" s="12">
        <f>+ยกมา!G84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95</v>
      </c>
      <c r="C85" s="12">
        <f>+ยกมา!G85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96</v>
      </c>
      <c r="C86" s="12">
        <f>+ยกมา!G86</f>
        <v>11</v>
      </c>
      <c r="D86" s="13">
        <v>0</v>
      </c>
      <c r="E86" s="12">
        <f t="shared" si="0"/>
        <v>11</v>
      </c>
      <c r="F86" s="13">
        <v>0</v>
      </c>
      <c r="G86" s="14">
        <f t="shared" si="6"/>
        <v>10</v>
      </c>
      <c r="H86" s="15">
        <v>1</v>
      </c>
      <c r="I86" s="22">
        <v>55</v>
      </c>
      <c r="J86" s="17">
        <f t="shared" si="10"/>
        <v>55</v>
      </c>
      <c r="K86" s="18" t="s">
        <v>16</v>
      </c>
      <c r="L86" s="19">
        <v>0</v>
      </c>
      <c r="M86" s="24">
        <f t="shared" si="9"/>
        <v>55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97</v>
      </c>
      <c r="C87" s="12">
        <f>+ยกมา!G87</f>
        <v>9</v>
      </c>
      <c r="D87" s="13">
        <v>0</v>
      </c>
      <c r="E87" s="12">
        <f t="shared" si="0"/>
        <v>9</v>
      </c>
      <c r="F87" s="13">
        <v>0</v>
      </c>
      <c r="G87" s="14">
        <f t="shared" si="6"/>
        <v>9</v>
      </c>
      <c r="H87" s="15">
        <v>0</v>
      </c>
      <c r="I87" s="22">
        <v>60</v>
      </c>
      <c r="J87" s="17">
        <f t="shared" si="10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98</v>
      </c>
      <c r="C88" s="12">
        <f>+ยกมา!G88</f>
        <v>8</v>
      </c>
      <c r="D88" s="13">
        <v>0</v>
      </c>
      <c r="E88" s="12">
        <f t="shared" si="0"/>
        <v>8</v>
      </c>
      <c r="F88" s="13">
        <v>0</v>
      </c>
      <c r="G88" s="14">
        <f t="shared" si="6"/>
        <v>8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99</v>
      </c>
      <c r="C89" s="12">
        <f>+ยกมา!G89</f>
        <v>7</v>
      </c>
      <c r="D89" s="13">
        <v>0</v>
      </c>
      <c r="E89" s="12">
        <f t="shared" si="0"/>
        <v>7</v>
      </c>
      <c r="F89" s="13">
        <v>0</v>
      </c>
      <c r="G89" s="14">
        <f t="shared" si="6"/>
        <v>7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100</v>
      </c>
      <c r="C90" s="12">
        <f>+ยกมา!G90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101</v>
      </c>
      <c r="C91" s="12">
        <f>+ยกมา!G91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267</v>
      </c>
      <c r="C92" s="12">
        <f>+ยกมา!G92</f>
        <v>14</v>
      </c>
      <c r="D92" s="13">
        <v>0</v>
      </c>
      <c r="E92" s="12">
        <f t="shared" si="0"/>
        <v>14</v>
      </c>
      <c r="F92" s="13">
        <v>0</v>
      </c>
      <c r="G92" s="14">
        <f t="shared" si="6"/>
        <v>9</v>
      </c>
      <c r="H92" s="15">
        <v>5</v>
      </c>
      <c r="I92" s="21">
        <v>120</v>
      </c>
      <c r="J92" s="17">
        <f t="shared" si="10"/>
        <v>600</v>
      </c>
      <c r="K92" s="18" t="s">
        <v>307</v>
      </c>
      <c r="L92" s="19">
        <v>12</v>
      </c>
      <c r="M92" s="24">
        <f t="shared" si="9"/>
        <v>588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268</v>
      </c>
      <c r="C93" s="12">
        <f>+ยกมา!G93</f>
        <v>7</v>
      </c>
      <c r="D93" s="13">
        <v>0</v>
      </c>
      <c r="E93" s="12">
        <f t="shared" si="0"/>
        <v>7</v>
      </c>
      <c r="F93" s="13">
        <v>0</v>
      </c>
      <c r="G93" s="14">
        <f t="shared" si="6"/>
        <v>7</v>
      </c>
      <c r="H93" s="15">
        <v>0</v>
      </c>
      <c r="I93" s="22">
        <v>250</v>
      </c>
      <c r="J93" s="17">
        <f t="shared" si="10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102</v>
      </c>
      <c r="C94" s="12">
        <f>+ยกมา!G94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103</v>
      </c>
      <c r="C95" s="12">
        <f>+ยกมา!G95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104</v>
      </c>
      <c r="C96" s="12">
        <f>+ยกมา!G96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105</v>
      </c>
      <c r="C97" s="12">
        <f>+ยกมา!G97</f>
        <v>5</v>
      </c>
      <c r="D97" s="13">
        <v>0</v>
      </c>
      <c r="E97" s="12">
        <f t="shared" si="11"/>
        <v>5</v>
      </c>
      <c r="F97" s="13">
        <v>0</v>
      </c>
      <c r="G97" s="14">
        <f t="shared" si="6"/>
        <v>5</v>
      </c>
      <c r="H97" s="15">
        <v>0</v>
      </c>
      <c r="I97" s="22">
        <v>45</v>
      </c>
      <c r="J97" s="17">
        <f t="shared" si="10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106</v>
      </c>
      <c r="C98" s="12">
        <f>+ยกมา!G98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107</v>
      </c>
      <c r="C99" s="12">
        <f>+ยกมา!G99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108</v>
      </c>
      <c r="C100" s="12">
        <f>+ยกมา!G100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287</v>
      </c>
      <c r="C101" s="12">
        <f>+ยกมา!G101</f>
        <v>6</v>
      </c>
      <c r="D101" s="13">
        <v>0</v>
      </c>
      <c r="E101" s="12">
        <f t="shared" si="11"/>
        <v>6</v>
      </c>
      <c r="F101" s="13">
        <v>0</v>
      </c>
      <c r="G101" s="14">
        <f t="shared" si="6"/>
        <v>6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109</v>
      </c>
      <c r="C102" s="12">
        <f>+ยกมา!G102</f>
        <v>5</v>
      </c>
      <c r="D102" s="13">
        <v>0</v>
      </c>
      <c r="E102" s="12">
        <f t="shared" si="11"/>
        <v>5</v>
      </c>
      <c r="F102" s="13">
        <v>0</v>
      </c>
      <c r="G102" s="14">
        <f t="shared" si="6"/>
        <v>5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110</v>
      </c>
      <c r="C103" s="12">
        <f>+ยกมา!G103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111</v>
      </c>
      <c r="C104" s="12">
        <f>+ยกมา!G104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112</v>
      </c>
      <c r="C105" s="12">
        <f>+ยกมา!G105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113</v>
      </c>
      <c r="C106" s="12">
        <f>+ยกมา!G106</f>
        <v>15</v>
      </c>
      <c r="D106" s="13">
        <v>0</v>
      </c>
      <c r="E106" s="12">
        <f t="shared" si="11"/>
        <v>15</v>
      </c>
      <c r="F106" s="13">
        <v>0</v>
      </c>
      <c r="G106" s="14">
        <f t="shared" si="6"/>
        <v>13</v>
      </c>
      <c r="H106" s="15">
        <v>2</v>
      </c>
      <c r="I106" s="21">
        <v>20</v>
      </c>
      <c r="J106" s="17">
        <f t="shared" si="10"/>
        <v>40</v>
      </c>
      <c r="K106" s="18" t="s">
        <v>16</v>
      </c>
      <c r="L106" s="19">
        <v>0</v>
      </c>
      <c r="M106" s="24">
        <f t="shared" si="9"/>
        <v>40</v>
      </c>
      <c r="Z106" s="30"/>
    </row>
    <row r="107" spans="1:26" ht="26.25" customHeight="1">
      <c r="A107" s="10">
        <v>103</v>
      </c>
      <c r="B107" s="20" t="s">
        <v>114</v>
      </c>
      <c r="C107" s="12">
        <f>+ยกมา!G107</f>
        <v>3</v>
      </c>
      <c r="D107" s="13">
        <v>0</v>
      </c>
      <c r="E107" s="12">
        <f t="shared" si="11"/>
        <v>3</v>
      </c>
      <c r="F107" s="13">
        <v>0</v>
      </c>
      <c r="G107" s="14">
        <f t="shared" si="6"/>
        <v>3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>
      <c r="A108" s="10">
        <v>104</v>
      </c>
      <c r="B108" s="20" t="s">
        <v>116</v>
      </c>
      <c r="C108" s="12">
        <f>+ยกมา!G108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117</v>
      </c>
      <c r="C109" s="12">
        <f>+ยกมา!G109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118</v>
      </c>
      <c r="C110" s="12">
        <f>+ยกมา!G110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119</v>
      </c>
      <c r="C111" s="12">
        <f>+ยกมา!G111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120</v>
      </c>
      <c r="C112" s="12">
        <f>+ยกมา!G112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121</v>
      </c>
      <c r="C113" s="12">
        <f>+ยกมา!G113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122</v>
      </c>
      <c r="C114" s="12">
        <f>+ยกมา!G114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123</v>
      </c>
      <c r="C115" s="12">
        <f>+ยกมา!G115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124</v>
      </c>
      <c r="C116" s="12">
        <f>+ยกมา!G116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125</v>
      </c>
      <c r="C117" s="12">
        <f>+ยกมา!G117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126</v>
      </c>
      <c r="C118" s="12">
        <f>+ยกมา!G118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127</v>
      </c>
      <c r="C119" s="12">
        <f>+ยกมา!G119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128</v>
      </c>
      <c r="C120" s="12">
        <f>+ยกมา!G120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129</v>
      </c>
      <c r="C121" s="12">
        <f>+ยกมา!G121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130</v>
      </c>
      <c r="C122" s="12">
        <f>+ยกมา!G122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131</v>
      </c>
      <c r="C123" s="12">
        <f>+ยกมา!G123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132</v>
      </c>
      <c r="C124" s="12">
        <f>+ยกมา!G124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133</v>
      </c>
      <c r="C125" s="12">
        <f>+ยกมา!G125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134</v>
      </c>
      <c r="C126" s="12">
        <f>+ยกมา!G126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135</v>
      </c>
      <c r="C127" s="12">
        <f>+ยกมา!G127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136</v>
      </c>
      <c r="C128" s="12">
        <f>+ยกมา!G128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137</v>
      </c>
      <c r="C129" s="12">
        <f>+ยกมา!G129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138</v>
      </c>
      <c r="C130" s="12">
        <f>+ยกมา!G130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139</v>
      </c>
      <c r="C131" s="12">
        <f>+ยกมา!G131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140</v>
      </c>
      <c r="C132" s="12">
        <f>+ยกมา!G132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141</v>
      </c>
      <c r="C133" s="12">
        <f>+ยกมา!G133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142</v>
      </c>
      <c r="C134" s="12">
        <f>+ยกมา!G134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143</v>
      </c>
      <c r="C135" s="12">
        <f>+ยกมา!G135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144</v>
      </c>
      <c r="C136" s="12">
        <f>+ยกมา!G136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145</v>
      </c>
      <c r="C137" s="12">
        <f>+ยกมา!G137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146</v>
      </c>
      <c r="C138" s="12">
        <f>+ยกมา!G138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147</v>
      </c>
      <c r="C139" s="12">
        <f>+ยกมา!G139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148</v>
      </c>
      <c r="C140" s="12">
        <f>+ยกมา!G140</f>
        <v>10</v>
      </c>
      <c r="D140" s="13">
        <v>0</v>
      </c>
      <c r="E140" s="12">
        <f t="shared" si="11"/>
        <v>10</v>
      </c>
      <c r="F140" s="13">
        <v>0</v>
      </c>
      <c r="G140" s="14">
        <f t="shared" si="6"/>
        <v>10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149</v>
      </c>
      <c r="C141" s="12">
        <f>+ยกมา!G141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150</v>
      </c>
      <c r="C142" s="12">
        <f>+ยกมา!G142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151</v>
      </c>
      <c r="C143" s="12">
        <f>+ยกมา!G143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152</v>
      </c>
      <c r="C144" s="12">
        <f>+ยกมา!G144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153</v>
      </c>
      <c r="C145" s="12">
        <f>+ยกมา!G145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154</v>
      </c>
      <c r="C146" s="12">
        <f>+ยกมา!G146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155</v>
      </c>
      <c r="C147" s="12">
        <f>+ยกมา!G147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156</v>
      </c>
      <c r="C148" s="12">
        <f>+ยกมา!G148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157</v>
      </c>
      <c r="C149" s="12">
        <f>+ยกมา!G149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290</v>
      </c>
      <c r="C150" s="12">
        <f>+ยกมา!G150</f>
        <v>12</v>
      </c>
      <c r="D150" s="13">
        <v>0</v>
      </c>
      <c r="E150" s="12">
        <f t="shared" si="11"/>
        <v>12</v>
      </c>
      <c r="F150" s="13">
        <v>0</v>
      </c>
      <c r="G150" s="14">
        <f t="shared" si="6"/>
        <v>12</v>
      </c>
      <c r="H150" s="15">
        <v>0</v>
      </c>
      <c r="I150" s="22">
        <v>150</v>
      </c>
      <c r="J150" s="17">
        <f t="shared" si="13"/>
        <v>0</v>
      </c>
      <c r="K150" s="18" t="s">
        <v>16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159</v>
      </c>
      <c r="C151" s="12">
        <f>+ยกมา!G151</f>
        <v>0</v>
      </c>
      <c r="D151" s="13">
        <v>0</v>
      </c>
      <c r="E151" s="12">
        <f t="shared" si="11"/>
        <v>0</v>
      </c>
      <c r="F151" s="13">
        <v>0</v>
      </c>
      <c r="G151" s="14">
        <f t="shared" si="6"/>
        <v>0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160</v>
      </c>
      <c r="C152" s="12">
        <f>+ยกมา!G152</f>
        <v>0</v>
      </c>
      <c r="D152" s="13">
        <v>0</v>
      </c>
      <c r="E152" s="12">
        <f t="shared" si="11"/>
        <v>0</v>
      </c>
      <c r="F152" s="13">
        <v>0</v>
      </c>
      <c r="G152" s="14">
        <f t="shared" si="6"/>
        <v>0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161</v>
      </c>
      <c r="C153" s="12">
        <f>+ยกมา!G153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162</v>
      </c>
      <c r="C154" s="12">
        <f>+ยกมา!G154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163</v>
      </c>
      <c r="C155" s="12">
        <f>+ยกมา!G155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164</v>
      </c>
      <c r="C156" s="12">
        <f>+ยกมา!G156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165</v>
      </c>
      <c r="C157" s="12">
        <f>+ยกมา!G157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266</v>
      </c>
      <c r="C158" s="12">
        <f>+ยกมา!G158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166</v>
      </c>
      <c r="C159" s="12">
        <f>+ยกมา!G159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167</v>
      </c>
      <c r="C160" s="12">
        <f>+ยกมา!G160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168</v>
      </c>
      <c r="C161" s="12">
        <f>+ยกมา!G161</f>
        <v>9</v>
      </c>
      <c r="D161" s="13">
        <v>0</v>
      </c>
      <c r="E161" s="12">
        <f t="shared" si="11"/>
        <v>9</v>
      </c>
      <c r="F161" s="13">
        <v>0</v>
      </c>
      <c r="G161" s="14">
        <f t="shared" si="14"/>
        <v>9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169</v>
      </c>
      <c r="C162" s="12">
        <f>+ยกมา!G162</f>
        <v>0</v>
      </c>
      <c r="D162" s="13">
        <v>0</v>
      </c>
      <c r="E162" s="12">
        <f t="shared" si="11"/>
        <v>0</v>
      </c>
      <c r="F162" s="13">
        <v>0</v>
      </c>
      <c r="G162" s="14">
        <f t="shared" si="14"/>
        <v>0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262</v>
      </c>
      <c r="C163" s="12">
        <f>+ยกมา!G163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170</v>
      </c>
      <c r="C164" s="12">
        <f>+ยกมา!G164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171</v>
      </c>
      <c r="C165" s="12">
        <f>+ยกมา!G165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172</v>
      </c>
      <c r="C166" s="12">
        <f>+ยกมา!G166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173</v>
      </c>
      <c r="C167" s="12">
        <f>+ยกมา!G167</f>
        <v>3</v>
      </c>
      <c r="D167" s="13">
        <v>0</v>
      </c>
      <c r="E167" s="12">
        <f t="shared" si="11"/>
        <v>3</v>
      </c>
      <c r="F167" s="13">
        <v>0</v>
      </c>
      <c r="G167" s="14">
        <f t="shared" si="14"/>
        <v>1</v>
      </c>
      <c r="H167" s="15">
        <v>2</v>
      </c>
      <c r="I167" s="22">
        <v>50</v>
      </c>
      <c r="J167" s="17">
        <f t="shared" si="13"/>
        <v>100</v>
      </c>
      <c r="K167" s="18" t="s">
        <v>16</v>
      </c>
      <c r="L167" s="19">
        <v>0</v>
      </c>
      <c r="M167" s="24">
        <f t="shared" si="12"/>
        <v>100</v>
      </c>
    </row>
    <row r="168" spans="1:13" ht="25.5">
      <c r="A168" s="10">
        <v>164</v>
      </c>
      <c r="B168" s="20" t="s">
        <v>174</v>
      </c>
      <c r="C168" s="12">
        <f>+ยกมา!G168</f>
        <v>38</v>
      </c>
      <c r="D168" s="13">
        <v>0</v>
      </c>
      <c r="E168" s="12">
        <f t="shared" si="11"/>
        <v>38</v>
      </c>
      <c r="F168" s="13">
        <v>0</v>
      </c>
      <c r="G168" s="14">
        <f t="shared" si="14"/>
        <v>37</v>
      </c>
      <c r="H168" s="15">
        <v>1</v>
      </c>
      <c r="I168" s="22">
        <v>55</v>
      </c>
      <c r="J168" s="17">
        <f t="shared" si="13"/>
        <v>55</v>
      </c>
      <c r="K168" s="18" t="s">
        <v>16</v>
      </c>
      <c r="L168" s="19">
        <v>0</v>
      </c>
      <c r="M168" s="24">
        <f t="shared" si="12"/>
        <v>55</v>
      </c>
    </row>
    <row r="169" spans="1:13" ht="25.5">
      <c r="A169" s="10">
        <v>165</v>
      </c>
      <c r="B169" s="20" t="s">
        <v>175</v>
      </c>
      <c r="C169" s="12">
        <f>+ยกมา!G169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176</v>
      </c>
      <c r="C170" s="12">
        <f>+ยกมา!G170</f>
        <v>1</v>
      </c>
      <c r="D170" s="13">
        <v>0</v>
      </c>
      <c r="E170" s="12">
        <f t="shared" si="11"/>
        <v>1</v>
      </c>
      <c r="F170" s="13">
        <v>0</v>
      </c>
      <c r="G170" s="14">
        <f t="shared" si="14"/>
        <v>1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177</v>
      </c>
      <c r="C171" s="12">
        <f>+ยกมา!G171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178</v>
      </c>
      <c r="C172" s="12">
        <f>+ยกมา!G172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179</v>
      </c>
      <c r="C173" s="12">
        <f>+ยกมา!G173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180</v>
      </c>
      <c r="C174" s="12">
        <f>+ยกมา!G174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181</v>
      </c>
      <c r="C175" s="12">
        <f>+ยกมา!G175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182</v>
      </c>
      <c r="C176" s="12">
        <f>+ยกมา!G176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183</v>
      </c>
      <c r="C177" s="12">
        <f>+ยกมา!G177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184</v>
      </c>
      <c r="C178" s="12">
        <f>+ยกมา!G178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185</v>
      </c>
      <c r="C179" s="12">
        <f>+ยกมา!G179</f>
        <v>12</v>
      </c>
      <c r="D179" s="13">
        <v>0</v>
      </c>
      <c r="E179" s="12">
        <f t="shared" si="11"/>
        <v>12</v>
      </c>
      <c r="F179" s="13">
        <v>0</v>
      </c>
      <c r="G179" s="14">
        <f t="shared" si="14"/>
        <v>11</v>
      </c>
      <c r="H179" s="15">
        <v>1</v>
      </c>
      <c r="I179" s="22">
        <v>10</v>
      </c>
      <c r="J179" s="17">
        <f t="shared" si="13"/>
        <v>10</v>
      </c>
      <c r="K179" s="18" t="s">
        <v>16</v>
      </c>
      <c r="L179" s="19">
        <v>0</v>
      </c>
      <c r="M179" s="24">
        <f t="shared" si="12"/>
        <v>10</v>
      </c>
    </row>
    <row r="180" spans="1:13" ht="25.5">
      <c r="A180" s="10">
        <v>176</v>
      </c>
      <c r="B180" s="20" t="s">
        <v>186</v>
      </c>
      <c r="C180" s="12">
        <f>+ยกมา!G180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187</v>
      </c>
      <c r="C181" s="12">
        <f>+ยกมา!G181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>
      <c r="A182" s="10">
        <v>178</v>
      </c>
      <c r="B182" s="20" t="s">
        <v>188</v>
      </c>
      <c r="C182" s="12">
        <f>+ยกมา!G182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189</v>
      </c>
      <c r="C183" s="12">
        <f>+ยกมา!G183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16</v>
      </c>
      <c r="L183" s="19">
        <v>0</v>
      </c>
      <c r="M183" s="24">
        <f t="shared" si="12"/>
        <v>0</v>
      </c>
    </row>
    <row r="184" spans="1:13" ht="25.5">
      <c r="A184" s="10">
        <v>180</v>
      </c>
      <c r="B184" s="20" t="s">
        <v>190</v>
      </c>
      <c r="C184" s="12">
        <f>+ยกมา!G184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>
      <c r="A185" s="10">
        <v>181</v>
      </c>
      <c r="B185" s="20" t="s">
        <v>191</v>
      </c>
      <c r="C185" s="12">
        <f>+ยกมา!G185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192</v>
      </c>
      <c r="C186" s="12">
        <f>+ยกมา!G186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193</v>
      </c>
      <c r="C187" s="12">
        <f>+ยกมา!G187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194</v>
      </c>
      <c r="C188" s="12">
        <f>+ยกมา!G188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195</v>
      </c>
      <c r="C189" s="12">
        <f>+ยกมา!G189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100</v>
      </c>
      <c r="K189" s="18" t="s">
        <v>16</v>
      </c>
      <c r="L189" s="19">
        <v>0</v>
      </c>
      <c r="M189" s="24">
        <f t="shared" si="12"/>
        <v>100</v>
      </c>
    </row>
    <row r="190" spans="1:13" ht="25.5">
      <c r="A190" s="10">
        <v>186</v>
      </c>
      <c r="B190" s="20" t="s">
        <v>196</v>
      </c>
      <c r="C190" s="12">
        <f>+ยกมา!G190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197</v>
      </c>
      <c r="C191" s="12">
        <f>+ยกมา!G191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198</v>
      </c>
      <c r="C192" s="12">
        <f>+ยกมา!G192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199</v>
      </c>
      <c r="C193" s="12">
        <f>+ยกมา!G193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200</v>
      </c>
      <c r="C194" s="12">
        <f>+ยกมา!G194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201</v>
      </c>
      <c r="C195" s="12">
        <f>+ยกมา!G195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202</v>
      </c>
      <c r="C196" s="12">
        <f>+ยกมา!G196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203</v>
      </c>
      <c r="C197" s="12">
        <f>+ยกมา!G197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204</v>
      </c>
      <c r="C198" s="12">
        <f>+ยกมา!G198</f>
        <v>378</v>
      </c>
      <c r="D198" s="13">
        <v>0</v>
      </c>
      <c r="E198" s="12">
        <f t="shared" si="11"/>
        <v>378</v>
      </c>
      <c r="F198" s="13">
        <v>0</v>
      </c>
      <c r="G198" s="14">
        <f t="shared" si="14"/>
        <v>378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9" si="15">SUM(J198-L198)</f>
        <v>0</v>
      </c>
    </row>
    <row r="199" spans="1:13" ht="27" customHeight="1">
      <c r="A199" s="10">
        <v>195</v>
      </c>
      <c r="B199" s="20" t="s">
        <v>194</v>
      </c>
      <c r="C199" s="12">
        <f>+ยกมา!G199</f>
        <v>249</v>
      </c>
      <c r="D199" s="13">
        <v>0</v>
      </c>
      <c r="E199" s="12">
        <f t="shared" si="11"/>
        <v>249</v>
      </c>
      <c r="F199" s="13">
        <v>0</v>
      </c>
      <c r="G199" s="14">
        <f t="shared" si="14"/>
        <v>249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205</v>
      </c>
      <c r="C200" s="12">
        <f>+ยกมา!G200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206</v>
      </c>
      <c r="C201" s="12">
        <f>+ยกมา!G201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207</v>
      </c>
      <c r="C202" s="12">
        <f>+ยกมา!G202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208</v>
      </c>
      <c r="C203" s="12">
        <f>+ยกมา!G203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209</v>
      </c>
      <c r="C204" s="12">
        <f>+ยกมา!G204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210</v>
      </c>
      <c r="C205" s="12">
        <f>+ยกมา!G205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211</v>
      </c>
      <c r="C206" s="12">
        <f>+ยกมา!G206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256</v>
      </c>
      <c r="C207" s="12">
        <f>+ยกมา!G207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257</v>
      </c>
      <c r="C208" s="12">
        <f>+ยกมา!G208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3" ht="25.5">
      <c r="A209" s="10">
        <v>205</v>
      </c>
      <c r="B209" s="20" t="s">
        <v>265</v>
      </c>
      <c r="C209" s="12">
        <f>+ยกมา!G209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3" ht="25.5">
      <c r="A210" s="10">
        <v>206</v>
      </c>
      <c r="B210" s="20" t="s">
        <v>263</v>
      </c>
      <c r="C210" s="12">
        <f>+ยกมา!G210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3" ht="25.5">
      <c r="A211" s="10">
        <v>207</v>
      </c>
      <c r="B211" s="20" t="s">
        <v>275</v>
      </c>
      <c r="C211" s="12">
        <f>+ยกมา!G211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3" ht="25.5">
      <c r="A212" s="10">
        <v>208</v>
      </c>
      <c r="B212" s="20" t="s">
        <v>276</v>
      </c>
      <c r="C212" s="12">
        <f>+ยกมา!G212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60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3" ht="25.5">
      <c r="A213" s="10">
        <v>209</v>
      </c>
      <c r="B213" s="20" t="s">
        <v>277</v>
      </c>
      <c r="C213" s="12">
        <f>+ยกมา!G213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16">
        <v>60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3" ht="25.5">
      <c r="A214" s="10">
        <v>210</v>
      </c>
      <c r="B214" s="20" t="s">
        <v>278</v>
      </c>
      <c r="C214" s="12">
        <f>+ยกมา!G214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16">
        <v>60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3" ht="25.5">
      <c r="A215" s="10">
        <v>211</v>
      </c>
      <c r="B215" s="20" t="s">
        <v>269</v>
      </c>
      <c r="C215" s="12">
        <f>+ยกมา!G215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16">
        <v>60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3" ht="25.5">
      <c r="A216" s="10">
        <v>212</v>
      </c>
      <c r="B216" s="20" t="s">
        <v>281</v>
      </c>
      <c r="C216" s="12">
        <f>+ยกมา!G216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3" ht="25.5">
      <c r="A217" s="10">
        <v>213</v>
      </c>
      <c r="B217" s="20" t="s">
        <v>282</v>
      </c>
      <c r="C217" s="12">
        <f>+ยกมา!G217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3" ht="25.5">
      <c r="A218" s="10">
        <v>214</v>
      </c>
      <c r="B218" s="20" t="s">
        <v>283</v>
      </c>
      <c r="C218" s="12">
        <f>+ยกมา!G218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3" ht="25.5">
      <c r="A219" s="102">
        <v>215</v>
      </c>
      <c r="B219" s="20" t="s">
        <v>284</v>
      </c>
      <c r="C219" s="12">
        <f>+ยกมา!G219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3" ht="25.5">
      <c r="A220" s="102">
        <v>216</v>
      </c>
      <c r="B220" s="20" t="s">
        <v>288</v>
      </c>
      <c r="C220" s="12">
        <f>+ยกมา!G220</f>
        <v>0</v>
      </c>
      <c r="D220" s="13">
        <v>0</v>
      </c>
      <c r="E220" s="12">
        <f t="shared" ref="E220:E221" si="19">C220+D220</f>
        <v>0</v>
      </c>
      <c r="F220" s="13">
        <v>0</v>
      </c>
      <c r="G220" s="14">
        <f t="shared" ref="G220:G221" si="20">E220-F220-H220</f>
        <v>0</v>
      </c>
      <c r="H220" s="15">
        <v>0</v>
      </c>
      <c r="I220" s="16">
        <v>35</v>
      </c>
      <c r="J220" s="17">
        <f t="shared" ref="J220:J221" si="21">+I220*H220</f>
        <v>0</v>
      </c>
      <c r="K220" s="18" t="s">
        <v>16</v>
      </c>
      <c r="L220" s="19">
        <v>0</v>
      </c>
      <c r="M220" s="24">
        <f t="shared" ref="M220:M221" si="22">SUM(J220-L220)</f>
        <v>0</v>
      </c>
    </row>
    <row r="221" spans="1:13" ht="25.5">
      <c r="A221" s="102">
        <v>217</v>
      </c>
      <c r="B221" s="20" t="s">
        <v>289</v>
      </c>
      <c r="C221" s="12">
        <f>+ยกมา!G221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20"/>
        <v>2</v>
      </c>
      <c r="H221" s="15">
        <v>0</v>
      </c>
      <c r="I221" s="16">
        <v>0</v>
      </c>
      <c r="J221" s="17">
        <f t="shared" si="21"/>
        <v>0</v>
      </c>
      <c r="K221" s="18" t="s">
        <v>16</v>
      </c>
      <c r="L221" s="19">
        <v>0</v>
      </c>
      <c r="M221" s="24">
        <f t="shared" si="22"/>
        <v>0</v>
      </c>
    </row>
    <row r="222" spans="1:13" ht="25.5">
      <c r="A222" s="102">
        <v>218</v>
      </c>
      <c r="B222" s="20" t="s">
        <v>292</v>
      </c>
      <c r="C222" s="12">
        <f>+ยกมา!G222</f>
        <v>30</v>
      </c>
      <c r="D222" s="13">
        <v>0</v>
      </c>
      <c r="E222" s="12">
        <f t="shared" ref="E222" si="23">C222+D222</f>
        <v>30</v>
      </c>
      <c r="F222" s="13">
        <v>0</v>
      </c>
      <c r="G222" s="14">
        <f t="shared" ref="G222" si="24">E222-F222-H222</f>
        <v>23</v>
      </c>
      <c r="H222" s="15">
        <v>7</v>
      </c>
      <c r="I222" s="16">
        <v>40</v>
      </c>
      <c r="J222" s="17">
        <f t="shared" ref="J222" si="25">+I222*H222</f>
        <v>280</v>
      </c>
      <c r="K222" s="18" t="s">
        <v>16</v>
      </c>
      <c r="L222" s="19">
        <v>70</v>
      </c>
      <c r="M222" s="24">
        <f t="shared" ref="M222" si="26">SUM(J222-L222)</f>
        <v>210</v>
      </c>
    </row>
    <row r="223" spans="1:13" ht="25.5">
      <c r="A223" s="102">
        <v>219</v>
      </c>
      <c r="B223" s="20" t="s">
        <v>303</v>
      </c>
      <c r="C223" s="12">
        <f>+ยกมา!G223</f>
        <v>12</v>
      </c>
      <c r="D223" s="13">
        <v>0</v>
      </c>
      <c r="E223" s="12">
        <f t="shared" ref="E223:E225" si="27">C223+D223</f>
        <v>12</v>
      </c>
      <c r="F223" s="13">
        <v>0</v>
      </c>
      <c r="G223" s="14">
        <f t="shared" ref="G223:G225" si="28">E223-F223-H223</f>
        <v>12</v>
      </c>
      <c r="H223" s="15">
        <v>0</v>
      </c>
      <c r="I223" s="16">
        <v>40</v>
      </c>
      <c r="J223" s="17">
        <f t="shared" ref="J223:J225" si="29">+I223*H223</f>
        <v>0</v>
      </c>
      <c r="K223" s="18" t="s">
        <v>16</v>
      </c>
      <c r="L223" s="19">
        <v>0</v>
      </c>
      <c r="M223" s="24">
        <f t="shared" ref="M223:M225" si="30">SUM(J223-L223)</f>
        <v>0</v>
      </c>
    </row>
    <row r="224" spans="1:13" ht="25.5">
      <c r="A224" s="102">
        <v>220</v>
      </c>
      <c r="B224" s="20" t="s">
        <v>304</v>
      </c>
      <c r="C224" s="12">
        <f>+ยกมา!G224</f>
        <v>0</v>
      </c>
      <c r="D224" s="13">
        <v>0</v>
      </c>
      <c r="E224" s="12">
        <f t="shared" si="27"/>
        <v>0</v>
      </c>
      <c r="F224" s="13">
        <v>0</v>
      </c>
      <c r="G224" s="14">
        <f t="shared" si="28"/>
        <v>0</v>
      </c>
      <c r="H224" s="15">
        <v>0</v>
      </c>
      <c r="I224" s="16">
        <v>40</v>
      </c>
      <c r="J224" s="17">
        <f t="shared" si="29"/>
        <v>0</v>
      </c>
      <c r="K224" s="18" t="s">
        <v>16</v>
      </c>
      <c r="L224" s="19">
        <v>0</v>
      </c>
      <c r="M224" s="24">
        <f t="shared" si="30"/>
        <v>0</v>
      </c>
    </row>
    <row r="225" spans="1:20" ht="25.5">
      <c r="A225" s="102">
        <v>221</v>
      </c>
      <c r="B225" s="20" t="s">
        <v>305</v>
      </c>
      <c r="C225" s="12">
        <f>+ยกมา!G225</f>
        <v>0</v>
      </c>
      <c r="D225" s="13">
        <v>0</v>
      </c>
      <c r="E225" s="12">
        <f t="shared" si="27"/>
        <v>0</v>
      </c>
      <c r="F225" s="13">
        <v>0</v>
      </c>
      <c r="G225" s="14">
        <f t="shared" si="28"/>
        <v>0</v>
      </c>
      <c r="H225" s="15">
        <v>0</v>
      </c>
      <c r="I225" s="16">
        <v>40</v>
      </c>
      <c r="J225" s="17">
        <f t="shared" si="29"/>
        <v>0</v>
      </c>
      <c r="K225" s="18" t="s">
        <v>16</v>
      </c>
      <c r="L225" s="19">
        <v>0</v>
      </c>
      <c r="M225" s="24">
        <f t="shared" si="30"/>
        <v>0</v>
      </c>
    </row>
    <row r="226" spans="1:20" ht="25.5">
      <c r="A226" s="102">
        <v>222</v>
      </c>
      <c r="B226" s="20"/>
      <c r="C226" s="12">
        <f>+ยกมา!G226</f>
        <v>0</v>
      </c>
      <c r="D226" s="13">
        <v>0</v>
      </c>
      <c r="E226" s="12">
        <f t="shared" ref="E226:E229" si="31">C226+D226</f>
        <v>0</v>
      </c>
      <c r="F226" s="13">
        <v>0</v>
      </c>
      <c r="G226" s="14">
        <f t="shared" ref="G226:G229" si="32">E226-F226-H226</f>
        <v>0</v>
      </c>
      <c r="H226" s="15">
        <v>0</v>
      </c>
      <c r="I226" s="16">
        <v>40</v>
      </c>
      <c r="J226" s="17">
        <f t="shared" ref="J226:J229" si="33">+I226*H226</f>
        <v>0</v>
      </c>
      <c r="K226" s="18" t="s">
        <v>16</v>
      </c>
      <c r="L226" s="19">
        <v>0</v>
      </c>
      <c r="M226" s="24">
        <f t="shared" ref="M226:M229" si="34">SUM(J226-L226)</f>
        <v>0</v>
      </c>
    </row>
    <row r="227" spans="1:20" ht="25.5">
      <c r="A227" s="102">
        <v>223</v>
      </c>
      <c r="B227" s="20"/>
      <c r="C227" s="12">
        <f>+ยกมา!G227</f>
        <v>0</v>
      </c>
      <c r="D227" s="13">
        <v>0</v>
      </c>
      <c r="E227" s="12">
        <f t="shared" si="31"/>
        <v>0</v>
      </c>
      <c r="F227" s="13">
        <v>0</v>
      </c>
      <c r="G227" s="14">
        <f t="shared" si="32"/>
        <v>0</v>
      </c>
      <c r="H227" s="15">
        <v>0</v>
      </c>
      <c r="I227" s="16">
        <v>40</v>
      </c>
      <c r="J227" s="17">
        <f t="shared" si="33"/>
        <v>0</v>
      </c>
      <c r="K227" s="18" t="s">
        <v>16</v>
      </c>
      <c r="L227" s="19">
        <v>0</v>
      </c>
      <c r="M227" s="24">
        <f t="shared" si="34"/>
        <v>0</v>
      </c>
    </row>
    <row r="228" spans="1:20" ht="25.5">
      <c r="A228" s="102">
        <v>224</v>
      </c>
      <c r="B228" s="20"/>
      <c r="C228" s="12">
        <f>+ยกมา!G228</f>
        <v>0</v>
      </c>
      <c r="D228" s="13">
        <v>0</v>
      </c>
      <c r="E228" s="12">
        <f t="shared" si="31"/>
        <v>0</v>
      </c>
      <c r="F228" s="13">
        <v>0</v>
      </c>
      <c r="G228" s="14">
        <f t="shared" si="32"/>
        <v>0</v>
      </c>
      <c r="H228" s="15">
        <v>0</v>
      </c>
      <c r="I228" s="16">
        <v>40</v>
      </c>
      <c r="J228" s="17">
        <f t="shared" si="33"/>
        <v>0</v>
      </c>
      <c r="K228" s="18" t="s">
        <v>16</v>
      </c>
      <c r="L228" s="19">
        <v>0</v>
      </c>
      <c r="M228" s="24">
        <f t="shared" si="34"/>
        <v>0</v>
      </c>
    </row>
    <row r="229" spans="1:20" ht="25.5">
      <c r="A229" s="102">
        <v>225</v>
      </c>
      <c r="B229" s="20"/>
      <c r="C229" s="12">
        <f>+ยกมา!G229</f>
        <v>0</v>
      </c>
      <c r="D229" s="13">
        <v>0</v>
      </c>
      <c r="E229" s="12">
        <f t="shared" si="31"/>
        <v>0</v>
      </c>
      <c r="F229" s="13">
        <v>0</v>
      </c>
      <c r="G229" s="14">
        <f t="shared" si="32"/>
        <v>0</v>
      </c>
      <c r="H229" s="15">
        <v>0</v>
      </c>
      <c r="I229" s="16">
        <v>40</v>
      </c>
      <c r="J229" s="17">
        <f t="shared" si="33"/>
        <v>0</v>
      </c>
      <c r="K229" s="18" t="s">
        <v>16</v>
      </c>
      <c r="L229" s="19">
        <v>0</v>
      </c>
      <c r="M229" s="24">
        <f t="shared" si="34"/>
        <v>0</v>
      </c>
    </row>
    <row r="230" spans="1:20" ht="25.5">
      <c r="A230" s="1"/>
      <c r="C230" s="25"/>
      <c r="D230" s="26"/>
      <c r="E230" s="25"/>
      <c r="F230" s="26"/>
      <c r="G230" s="25"/>
      <c r="H230" s="25"/>
      <c r="I230" s="27"/>
      <c r="J230" s="29"/>
      <c r="K230" s="28"/>
      <c r="L230" s="19">
        <v>0</v>
      </c>
      <c r="M230" s="157" t="s">
        <v>227</v>
      </c>
      <c r="N230" s="157"/>
    </row>
    <row r="231" spans="1:20" ht="25.5" customHeight="1">
      <c r="A231" s="1"/>
      <c r="C231" s="25"/>
      <c r="D231" s="26"/>
      <c r="E231" s="25"/>
      <c r="F231" s="26"/>
      <c r="G231" s="25"/>
      <c r="H231" s="158" t="s">
        <v>228</v>
      </c>
      <c r="I231" s="159"/>
      <c r="J231" s="31">
        <f>+X110</f>
        <v>0</v>
      </c>
      <c r="K231" s="28"/>
      <c r="L231" s="30"/>
    </row>
    <row r="232" spans="1:20" ht="25.5">
      <c r="A232" s="1"/>
      <c r="C232" s="32"/>
      <c r="E232" s="32"/>
      <c r="G232" s="32"/>
      <c r="H232" s="33"/>
      <c r="I232" s="156" t="s">
        <v>212</v>
      </c>
      <c r="J232" s="156"/>
      <c r="K232" s="34">
        <f>SUM(J5:J231)</f>
        <v>4615</v>
      </c>
    </row>
    <row r="233" spans="1:20" ht="25.5">
      <c r="A233" s="1"/>
      <c r="C233" s="32"/>
      <c r="E233" s="32"/>
      <c r="G233" s="32"/>
      <c r="I233" s="154" t="s">
        <v>213</v>
      </c>
      <c r="J233" s="155"/>
      <c r="K233" s="37">
        <v>0</v>
      </c>
    </row>
    <row r="234" spans="1:20" ht="25.5">
      <c r="A234" s="1"/>
      <c r="C234" s="32"/>
      <c r="E234" s="32"/>
      <c r="G234" s="32"/>
      <c r="I234" s="35" t="s">
        <v>214</v>
      </c>
      <c r="J234" s="36"/>
      <c r="K234" s="37">
        <f>SUM(L234:BO234)</f>
        <v>1753</v>
      </c>
      <c r="L234" s="38">
        <v>155</v>
      </c>
      <c r="M234" s="2">
        <v>140</v>
      </c>
      <c r="N234" s="2">
        <v>225</v>
      </c>
      <c r="O234" s="2">
        <v>120</v>
      </c>
      <c r="P234" s="2">
        <v>135</v>
      </c>
      <c r="Q234" s="2">
        <v>108</v>
      </c>
      <c r="R234" s="2">
        <v>170</v>
      </c>
      <c r="S234" s="2">
        <v>500</v>
      </c>
      <c r="T234" s="2">
        <v>200</v>
      </c>
    </row>
    <row r="235" spans="1:20" ht="25.5">
      <c r="A235" s="1"/>
      <c r="C235" s="32"/>
      <c r="D235" s="91"/>
      <c r="E235" s="32"/>
      <c r="G235" s="39"/>
      <c r="I235" s="154" t="s">
        <v>215</v>
      </c>
      <c r="J235" s="155"/>
      <c r="K235" s="37">
        <v>0</v>
      </c>
    </row>
    <row r="236" spans="1:20" ht="25.5">
      <c r="A236" s="1"/>
      <c r="C236" s="90"/>
      <c r="E236" s="32"/>
      <c r="G236" s="32"/>
      <c r="I236" s="154" t="s">
        <v>216</v>
      </c>
      <c r="J236" s="155"/>
      <c r="K236" s="37">
        <f>SUM(L236:P236)</f>
        <v>0</v>
      </c>
    </row>
    <row r="237" spans="1:20" ht="25.5">
      <c r="A237" s="1"/>
      <c r="C237" s="32"/>
      <c r="E237" s="32"/>
      <c r="G237" s="32"/>
      <c r="I237" s="154" t="s">
        <v>217</v>
      </c>
      <c r="J237" s="155"/>
      <c r="K237" s="93">
        <f>SUM(L5:L230)</f>
        <v>189</v>
      </c>
      <c r="M237" s="94" t="s">
        <v>218</v>
      </c>
      <c r="N237" s="40" t="s">
        <v>219</v>
      </c>
      <c r="O237" s="41" t="s">
        <v>220</v>
      </c>
    </row>
    <row r="238" spans="1:20" ht="25.5">
      <c r="A238" s="1"/>
      <c r="C238" s="32"/>
      <c r="E238" s="32"/>
      <c r="G238" s="32"/>
      <c r="I238" s="154" t="s">
        <v>221</v>
      </c>
      <c r="J238" s="155"/>
      <c r="K238" s="34">
        <f>K232-K233-K234-K236-K237</f>
        <v>2673</v>
      </c>
      <c r="M238" s="42"/>
      <c r="N238" s="42"/>
      <c r="O238" s="42"/>
    </row>
    <row r="239" spans="1:20" ht="25.5">
      <c r="A239" s="1"/>
      <c r="C239" s="32"/>
      <c r="E239" s="32"/>
      <c r="G239" s="32"/>
      <c r="I239" s="154" t="s">
        <v>222</v>
      </c>
      <c r="J239" s="155"/>
      <c r="K239" s="93">
        <v>2673</v>
      </c>
      <c r="M239" s="42"/>
      <c r="N239" s="42"/>
      <c r="O239" s="42"/>
    </row>
    <row r="240" spans="1:20" ht="25.5">
      <c r="A240" s="1"/>
      <c r="C240" s="32"/>
      <c r="E240" s="32"/>
      <c r="G240" s="32"/>
      <c r="I240" s="154" t="s">
        <v>223</v>
      </c>
      <c r="J240" s="155"/>
      <c r="K240" s="34">
        <f>+K239-K238</f>
        <v>0</v>
      </c>
      <c r="M240" s="42"/>
      <c r="N240" s="42"/>
      <c r="O240" s="42"/>
    </row>
    <row r="241" spans="7:15" ht="25.5">
      <c r="G241" s="2"/>
      <c r="I241" s="154" t="s">
        <v>224</v>
      </c>
      <c r="J241" s="155"/>
      <c r="K241" s="34">
        <f>+K239-K238</f>
        <v>0</v>
      </c>
      <c r="M241" s="43"/>
      <c r="N241" s="43"/>
      <c r="O241" s="43"/>
    </row>
    <row r="242" spans="7:15">
      <c r="G242" s="2"/>
      <c r="I242" s="28"/>
      <c r="M242" s="43"/>
      <c r="N242" s="43"/>
      <c r="O242" s="43"/>
    </row>
    <row r="243" spans="7:15">
      <c r="G243" s="2"/>
      <c r="I243" s="2" t="s">
        <v>271</v>
      </c>
      <c r="J243" s="2">
        <f>+K232-K237+K240</f>
        <v>4426</v>
      </c>
      <c r="M243" s="44"/>
      <c r="N243" s="44"/>
      <c r="O243" s="44"/>
    </row>
    <row r="244" spans="7:15">
      <c r="G244" s="2"/>
      <c r="I244" s="2" t="s">
        <v>272</v>
      </c>
      <c r="J244" s="2">
        <f>SUM(K233:K236)</f>
        <v>1753</v>
      </c>
      <c r="M244" s="45">
        <f>SUM(M238:M243)</f>
        <v>0</v>
      </c>
      <c r="N244" s="45">
        <f>SUM(N238:N243)</f>
        <v>0</v>
      </c>
      <c r="O244" s="45">
        <f>SUM(O238:O243)</f>
        <v>0</v>
      </c>
    </row>
    <row r="245" spans="7:15">
      <c r="G245" s="2"/>
      <c r="I245" s="2" t="s">
        <v>273</v>
      </c>
      <c r="J245" s="2">
        <f>+K239</f>
        <v>2673</v>
      </c>
      <c r="M245" s="46" t="s">
        <v>225</v>
      </c>
      <c r="N245" s="47">
        <f>N244*30/100</f>
        <v>0</v>
      </c>
      <c r="O245" s="47">
        <f>O244*30/100</f>
        <v>0</v>
      </c>
    </row>
    <row r="246" spans="7:15">
      <c r="G246" s="2"/>
      <c r="I246" s="2"/>
      <c r="M246" s="46" t="s">
        <v>226</v>
      </c>
      <c r="N246" s="47">
        <f>N245*7/100</f>
        <v>0</v>
      </c>
      <c r="O246" s="47">
        <f>O245*7/100</f>
        <v>0</v>
      </c>
    </row>
    <row r="247" spans="7:15">
      <c r="G247" s="2"/>
      <c r="I247" s="2"/>
      <c r="M247" s="95" t="s">
        <v>5</v>
      </c>
      <c r="N247" s="48">
        <f>N244-N245-N246</f>
        <v>0</v>
      </c>
      <c r="O247" s="48">
        <f>O244-O245-O246</f>
        <v>0</v>
      </c>
    </row>
    <row r="248" spans="7:15">
      <c r="G248" s="2"/>
      <c r="I248" s="2"/>
    </row>
    <row r="249" spans="7:15">
      <c r="G249" s="2"/>
      <c r="I249" s="2"/>
    </row>
    <row r="250" spans="7:15">
      <c r="G250" s="2"/>
      <c r="I250" s="2"/>
    </row>
    <row r="251" spans="7:15">
      <c r="G251" s="2"/>
      <c r="I251" s="2"/>
    </row>
    <row r="252" spans="7:15">
      <c r="G252" s="2"/>
      <c r="I252" s="2"/>
    </row>
    <row r="253" spans="7:15">
      <c r="G253" s="2"/>
      <c r="I253" s="2"/>
    </row>
    <row r="254" spans="7:15">
      <c r="G254" s="2"/>
      <c r="I254" s="2"/>
    </row>
    <row r="255" spans="7:15">
      <c r="G255" s="2"/>
      <c r="I255" s="2"/>
    </row>
    <row r="256" spans="7:15">
      <c r="G256" s="2"/>
      <c r="I256" s="2"/>
    </row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</sheetData>
  <autoFilter ref="A1:Y232" xr:uid="{A8659A1D-7742-48A0-A8EC-0F2280F9B025}"/>
  <mergeCells count="32">
    <mergeCell ref="I237:J237"/>
    <mergeCell ref="I238:J238"/>
    <mergeCell ref="I239:J239"/>
    <mergeCell ref="I240:J240"/>
    <mergeCell ref="I241:J241"/>
    <mergeCell ref="M230:N230"/>
    <mergeCell ref="H231:I231"/>
    <mergeCell ref="I233:J233"/>
    <mergeCell ref="I235:J235"/>
    <mergeCell ref="I236:J236"/>
    <mergeCell ref="I232:J232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L3:L4"/>
    <mergeCell ref="O3:O4"/>
    <mergeCell ref="P3:P4"/>
    <mergeCell ref="Q3:Q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66223-087C-4AF5-BE71-750AAC5A14E7}">
  <sheetPr>
    <tabColor rgb="FFECB5FD"/>
  </sheetPr>
  <dimension ref="A1:Z316"/>
  <sheetViews>
    <sheetView zoomScaleNormal="100" zoomScalePageLayoutView="110" workbookViewId="0">
      <pane ySplit="4" topLeftCell="A232" activePane="bottomLeft" state="frozen"/>
      <selection pane="bottomLeft" activeCell="A2" sqref="A2:K2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5" width="7.5703125" style="2" bestFit="1" customWidth="1"/>
    <col min="6" max="6" width="6.85546875" style="2" bestFit="1" customWidth="1"/>
    <col min="7" max="7" width="7.5703125" style="49" bestFit="1" customWidth="1"/>
    <col min="8" max="8" width="7.5703125" style="2" bestFit="1" customWidth="1"/>
    <col min="9" max="9" width="10" style="50" customWidth="1"/>
    <col min="10" max="10" width="9.140625" style="2" bestFit="1" customWidth="1"/>
    <col min="11" max="11" width="23" style="2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67" t="s">
        <v>330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25">
      <c r="A3" s="166" t="s">
        <v>1</v>
      </c>
      <c r="B3" s="166" t="s">
        <v>2</v>
      </c>
      <c r="C3" s="164" t="s">
        <v>3</v>
      </c>
      <c r="D3" s="164" t="s">
        <v>4</v>
      </c>
      <c r="E3" s="164" t="s">
        <v>5</v>
      </c>
      <c r="F3" s="4" t="s">
        <v>6</v>
      </c>
      <c r="G3" s="169" t="s">
        <v>7</v>
      </c>
      <c r="H3" s="171" t="s">
        <v>8</v>
      </c>
      <c r="I3" s="172"/>
      <c r="J3" s="173"/>
      <c r="K3" s="174" t="s">
        <v>9</v>
      </c>
      <c r="L3" s="160" t="s">
        <v>10</v>
      </c>
      <c r="M3" s="86"/>
      <c r="O3" s="166" t="s">
        <v>1</v>
      </c>
      <c r="P3" s="166" t="s">
        <v>2</v>
      </c>
      <c r="Q3" s="164" t="s">
        <v>3</v>
      </c>
      <c r="R3" s="164" t="s">
        <v>4</v>
      </c>
      <c r="S3" s="164" t="s">
        <v>5</v>
      </c>
      <c r="T3" s="4" t="s">
        <v>6</v>
      </c>
      <c r="U3" s="169" t="s">
        <v>7</v>
      </c>
      <c r="V3" s="171" t="s">
        <v>8</v>
      </c>
      <c r="W3" s="172"/>
      <c r="X3" s="173"/>
      <c r="Y3" s="174" t="s">
        <v>9</v>
      </c>
      <c r="Z3" s="160" t="s">
        <v>10</v>
      </c>
    </row>
    <row r="4" spans="1:26" s="5" customFormat="1" ht="27" thickBot="1">
      <c r="A4" s="166"/>
      <c r="B4" s="166"/>
      <c r="C4" s="165"/>
      <c r="D4" s="165"/>
      <c r="E4" s="165"/>
      <c r="F4" s="6" t="s">
        <v>11</v>
      </c>
      <c r="G4" s="170"/>
      <c r="H4" s="7" t="s">
        <v>12</v>
      </c>
      <c r="I4" s="8" t="s">
        <v>13</v>
      </c>
      <c r="J4" s="9" t="s">
        <v>14</v>
      </c>
      <c r="K4" s="175"/>
      <c r="L4" s="160"/>
      <c r="O4" s="166"/>
      <c r="P4" s="166"/>
      <c r="Q4" s="165"/>
      <c r="R4" s="165"/>
      <c r="S4" s="165"/>
      <c r="T4" s="6" t="s">
        <v>11</v>
      </c>
      <c r="U4" s="170"/>
      <c r="V4" s="7" t="s">
        <v>12</v>
      </c>
      <c r="W4" s="8" t="s">
        <v>13</v>
      </c>
      <c r="X4" s="9" t="s">
        <v>14</v>
      </c>
      <c r="Y4" s="175"/>
      <c r="Z4" s="160"/>
    </row>
    <row r="5" spans="1:26" ht="25.5">
      <c r="A5" s="10">
        <v>1</v>
      </c>
      <c r="B5" s="11" t="s">
        <v>15</v>
      </c>
      <c r="C5" s="12">
        <f>+'1'!G5</f>
        <v>6</v>
      </c>
      <c r="D5" s="13">
        <v>0</v>
      </c>
      <c r="E5" s="12">
        <f t="shared" ref="E5:E94" si="0">C5+D5</f>
        <v>6</v>
      </c>
      <c r="F5" s="13">
        <v>0</v>
      </c>
      <c r="G5" s="14">
        <f t="shared" ref="G5:G68" si="1">E5-F5-H5</f>
        <v>4</v>
      </c>
      <c r="H5" s="15">
        <v>2</v>
      </c>
      <c r="I5" s="16">
        <v>50</v>
      </c>
      <c r="J5" s="17">
        <f>+I5*H5</f>
        <v>100</v>
      </c>
      <c r="K5" s="18" t="s">
        <v>279</v>
      </c>
      <c r="L5" s="19">
        <v>50</v>
      </c>
      <c r="M5" s="24">
        <f>SUM(J5-L5)</f>
        <v>50</v>
      </c>
      <c r="O5" s="10">
        <v>1</v>
      </c>
      <c r="P5" s="20" t="s">
        <v>258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+'1'!G6</f>
        <v>101</v>
      </c>
      <c r="D6" s="13">
        <v>0</v>
      </c>
      <c r="E6" s="12">
        <f t="shared" si="0"/>
        <v>101</v>
      </c>
      <c r="F6" s="13">
        <v>0</v>
      </c>
      <c r="G6" s="14">
        <f t="shared" si="1"/>
        <v>85</v>
      </c>
      <c r="H6" s="15">
        <v>16</v>
      </c>
      <c r="I6" s="16">
        <v>100</v>
      </c>
      <c r="J6" s="17">
        <f t="shared" ref="J6:J70" si="4">+I6*H6</f>
        <v>1600</v>
      </c>
      <c r="K6" s="18" t="s">
        <v>312</v>
      </c>
      <c r="L6" s="19">
        <v>340</v>
      </c>
      <c r="M6" s="24">
        <f t="shared" ref="M6:M69" si="5">SUM(J6-L6)</f>
        <v>1260</v>
      </c>
      <c r="O6" s="10">
        <v>2</v>
      </c>
      <c r="P6" s="20" t="s">
        <v>259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260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261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+'1'!G11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>
      <c r="A12" s="10">
        <v>8</v>
      </c>
      <c r="B12" s="20" t="s">
        <v>23</v>
      </c>
      <c r="C12" s="12">
        <f>+'1'!G12</f>
        <v>2</v>
      </c>
      <c r="D12" s="13">
        <v>0</v>
      </c>
      <c r="E12" s="12">
        <f>C12+D12</f>
        <v>2</v>
      </c>
      <c r="F12" s="13">
        <v>0</v>
      </c>
      <c r="G12" s="14">
        <f>E12-F12-H12</f>
        <v>0</v>
      </c>
      <c r="H12" s="15">
        <v>2</v>
      </c>
      <c r="I12" s="22">
        <v>50</v>
      </c>
      <c r="J12" s="17">
        <f t="shared" si="4"/>
        <v>100</v>
      </c>
      <c r="K12" s="18" t="s">
        <v>16</v>
      </c>
      <c r="L12" s="19">
        <v>0</v>
      </c>
      <c r="M12" s="24">
        <f t="shared" si="5"/>
        <v>100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264</v>
      </c>
      <c r="C13" s="12">
        <f>+'1'!G13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24</v>
      </c>
      <c r="C14" s="12">
        <f>+'1'!G14</f>
        <v>1</v>
      </c>
      <c r="D14" s="13">
        <v>0</v>
      </c>
      <c r="E14" s="12">
        <f t="shared" si="0"/>
        <v>1</v>
      </c>
      <c r="F14" s="13">
        <v>0</v>
      </c>
      <c r="G14" s="14">
        <f t="shared" si="1"/>
        <v>1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25</v>
      </c>
      <c r="C15" s="12">
        <f>+'1'!G15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26</v>
      </c>
      <c r="C16" s="12">
        <f>+'1'!G16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27</v>
      </c>
      <c r="C17" s="12">
        <f>+'1'!G17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28</v>
      </c>
      <c r="C18" s="12">
        <f>+'1'!G18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29</v>
      </c>
      <c r="C19" s="12">
        <f>+'1'!G19</f>
        <v>3</v>
      </c>
      <c r="D19" s="13">
        <v>0</v>
      </c>
      <c r="E19" s="12">
        <f t="shared" si="0"/>
        <v>3</v>
      </c>
      <c r="F19" s="13">
        <v>0</v>
      </c>
      <c r="G19" s="14">
        <f t="shared" si="1"/>
        <v>1</v>
      </c>
      <c r="H19" s="15">
        <v>2</v>
      </c>
      <c r="I19" s="16">
        <v>50</v>
      </c>
      <c r="J19" s="17">
        <f t="shared" si="4"/>
        <v>100</v>
      </c>
      <c r="K19" s="18" t="s">
        <v>16</v>
      </c>
      <c r="L19" s="19">
        <v>0</v>
      </c>
      <c r="M19" s="24">
        <f t="shared" si="5"/>
        <v>100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+'1'!G20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+'1'!G21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+'1'!G22</f>
        <v>2</v>
      </c>
      <c r="D22" s="13">
        <v>0</v>
      </c>
      <c r="E22" s="12">
        <f>C22+D22</f>
        <v>2</v>
      </c>
      <c r="F22" s="13">
        <v>1</v>
      </c>
      <c r="G22" s="14">
        <f t="shared" si="1"/>
        <v>1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00">
        <f>+'1'!G23</f>
        <v>17</v>
      </c>
      <c r="D23" s="13">
        <v>0</v>
      </c>
      <c r="E23" s="14">
        <f>C23+D23</f>
        <v>17</v>
      </c>
      <c r="F23" s="13">
        <v>0</v>
      </c>
      <c r="G23" s="14">
        <f t="shared" si="1"/>
        <v>17</v>
      </c>
      <c r="H23" s="15">
        <v>0</v>
      </c>
      <c r="I23" s="16">
        <v>100</v>
      </c>
      <c r="J23" s="17">
        <f t="shared" si="4"/>
        <v>0</v>
      </c>
      <c r="K23" s="18" t="s">
        <v>16</v>
      </c>
      <c r="L23" s="19">
        <v>0</v>
      </c>
      <c r="M23" s="24">
        <f t="shared" si="5"/>
        <v>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+'1'!G24</f>
        <v>9</v>
      </c>
      <c r="D24" s="13">
        <v>0</v>
      </c>
      <c r="E24" s="12">
        <f t="shared" si="0"/>
        <v>9</v>
      </c>
      <c r="F24" s="13">
        <v>0</v>
      </c>
      <c r="G24" s="14">
        <f t="shared" si="1"/>
        <v>8</v>
      </c>
      <c r="H24" s="15">
        <v>1</v>
      </c>
      <c r="I24" s="23">
        <v>100</v>
      </c>
      <c r="J24" s="17">
        <f t="shared" si="4"/>
        <v>100</v>
      </c>
      <c r="K24" s="18" t="s">
        <v>16</v>
      </c>
      <c r="L24" s="19">
        <v>0</v>
      </c>
      <c r="M24" s="24">
        <f t="shared" si="5"/>
        <v>100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+'1'!G25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+'1'!G26</f>
        <v>6</v>
      </c>
      <c r="D26" s="13">
        <v>0</v>
      </c>
      <c r="E26" s="12">
        <f t="shared" si="0"/>
        <v>6</v>
      </c>
      <c r="F26" s="13">
        <v>0</v>
      </c>
      <c r="G26" s="14">
        <f t="shared" si="1"/>
        <v>5</v>
      </c>
      <c r="H26" s="15">
        <v>1</v>
      </c>
      <c r="I26" s="23">
        <v>100</v>
      </c>
      <c r="J26" s="17">
        <f t="shared" si="4"/>
        <v>100</v>
      </c>
      <c r="K26" s="18" t="s">
        <v>302</v>
      </c>
      <c r="L26" s="19">
        <v>100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+'1'!G27</f>
        <v>5</v>
      </c>
      <c r="D27" s="13">
        <v>0</v>
      </c>
      <c r="E27" s="12">
        <f t="shared" si="0"/>
        <v>5</v>
      </c>
      <c r="F27" s="13">
        <v>0</v>
      </c>
      <c r="G27" s="14">
        <f t="shared" si="1"/>
        <v>5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+'1'!G28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+'1'!G29</f>
        <v>1</v>
      </c>
      <c r="D29" s="13">
        <v>0</v>
      </c>
      <c r="E29" s="12">
        <f t="shared" si="0"/>
        <v>1</v>
      </c>
      <c r="F29" s="13">
        <v>0</v>
      </c>
      <c r="G29" s="14">
        <f t="shared" si="1"/>
        <v>1</v>
      </c>
      <c r="H29" s="15">
        <v>0</v>
      </c>
      <c r="I29" s="16">
        <v>100</v>
      </c>
      <c r="J29" s="17">
        <f t="shared" si="4"/>
        <v>0</v>
      </c>
      <c r="K29" s="18" t="s">
        <v>16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+'1'!G30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+'1'!G31</f>
        <v>4</v>
      </c>
      <c r="D31" s="13">
        <v>0</v>
      </c>
      <c r="E31" s="12">
        <f t="shared" si="0"/>
        <v>4</v>
      </c>
      <c r="F31" s="13">
        <v>0</v>
      </c>
      <c r="G31" s="14">
        <f t="shared" si="1"/>
        <v>4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+'1'!G32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+'1'!G33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+'1'!G34</f>
        <v>3</v>
      </c>
      <c r="D34" s="13">
        <v>0</v>
      </c>
      <c r="E34" s="14">
        <f t="shared" si="0"/>
        <v>3</v>
      </c>
      <c r="F34" s="13">
        <v>1</v>
      </c>
      <c r="G34" s="14">
        <f t="shared" si="1"/>
        <v>2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+'1'!G35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+'1'!G36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+'1'!G37</f>
        <v>15</v>
      </c>
      <c r="D37" s="13">
        <v>0</v>
      </c>
      <c r="E37" s="12">
        <f t="shared" si="0"/>
        <v>15</v>
      </c>
      <c r="F37" s="13">
        <v>0</v>
      </c>
      <c r="G37" s="14">
        <f t="shared" si="1"/>
        <v>14</v>
      </c>
      <c r="H37" s="15">
        <v>1</v>
      </c>
      <c r="I37" s="16">
        <v>100</v>
      </c>
      <c r="J37" s="17">
        <f t="shared" si="4"/>
        <v>100</v>
      </c>
      <c r="K37" s="18" t="s">
        <v>270</v>
      </c>
      <c r="L37" s="19">
        <v>100</v>
      </c>
      <c r="M37" s="24">
        <f t="shared" si="5"/>
        <v>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+'1'!G38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17">
        <f t="shared" si="4"/>
        <v>0</v>
      </c>
      <c r="K38" s="18" t="s">
        <v>16</v>
      </c>
      <c r="L38" s="19">
        <v>0</v>
      </c>
      <c r="M38" s="24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49</v>
      </c>
      <c r="C39" s="12">
        <f>+'1'!G39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17">
        <f t="shared" si="4"/>
        <v>0</v>
      </c>
      <c r="K39" s="18" t="s">
        <v>16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50</v>
      </c>
      <c r="C40" s="12">
        <f>+'1'!G40</f>
        <v>5</v>
      </c>
      <c r="D40" s="13">
        <v>0</v>
      </c>
      <c r="E40" s="12">
        <f t="shared" si="0"/>
        <v>5</v>
      </c>
      <c r="F40" s="13">
        <v>0</v>
      </c>
      <c r="G40" s="14">
        <f t="shared" si="1"/>
        <v>3</v>
      </c>
      <c r="H40" s="15">
        <v>2</v>
      </c>
      <c r="I40" s="16">
        <v>50</v>
      </c>
      <c r="J40" s="17">
        <f t="shared" si="4"/>
        <v>100</v>
      </c>
      <c r="K40" s="18" t="s">
        <v>16</v>
      </c>
      <c r="L40" s="19">
        <v>0</v>
      </c>
      <c r="M40" s="24">
        <f t="shared" si="5"/>
        <v>100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51</v>
      </c>
      <c r="C41" s="12">
        <f>+'1'!G41</f>
        <v>7</v>
      </c>
      <c r="D41" s="13">
        <v>0</v>
      </c>
      <c r="E41" s="12">
        <f t="shared" si="0"/>
        <v>7</v>
      </c>
      <c r="F41" s="13">
        <v>0</v>
      </c>
      <c r="G41" s="14">
        <f t="shared" si="1"/>
        <v>5</v>
      </c>
      <c r="H41" s="15">
        <v>2</v>
      </c>
      <c r="I41" s="16">
        <v>50</v>
      </c>
      <c r="J41" s="17">
        <f t="shared" si="4"/>
        <v>100</v>
      </c>
      <c r="K41" s="18" t="s">
        <v>16</v>
      </c>
      <c r="L41" s="19">
        <v>0</v>
      </c>
      <c r="M41" s="24">
        <f t="shared" si="5"/>
        <v>100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52</v>
      </c>
      <c r="C42" s="12">
        <f>+'1'!G42</f>
        <v>14</v>
      </c>
      <c r="D42" s="13">
        <v>0</v>
      </c>
      <c r="E42" s="12">
        <f t="shared" si="0"/>
        <v>14</v>
      </c>
      <c r="F42" s="13">
        <v>0</v>
      </c>
      <c r="G42" s="14">
        <f t="shared" si="1"/>
        <v>8</v>
      </c>
      <c r="H42" s="15">
        <v>6</v>
      </c>
      <c r="I42" s="16">
        <v>50</v>
      </c>
      <c r="J42" s="17">
        <f t="shared" si="4"/>
        <v>300</v>
      </c>
      <c r="K42" s="18" t="s">
        <v>16</v>
      </c>
      <c r="L42" s="19">
        <v>0</v>
      </c>
      <c r="M42" s="24">
        <f t="shared" si="5"/>
        <v>300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53</v>
      </c>
      <c r="C43" s="12">
        <f>+'1'!G43</f>
        <v>5</v>
      </c>
      <c r="D43" s="13">
        <v>0</v>
      </c>
      <c r="E43" s="12">
        <f t="shared" si="0"/>
        <v>5</v>
      </c>
      <c r="F43" s="13">
        <v>0</v>
      </c>
      <c r="G43" s="14">
        <f t="shared" si="1"/>
        <v>5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54</v>
      </c>
      <c r="C44" s="12">
        <f>+'1'!G44</f>
        <v>8</v>
      </c>
      <c r="D44" s="13">
        <v>0</v>
      </c>
      <c r="E44" s="12">
        <f t="shared" si="0"/>
        <v>8</v>
      </c>
      <c r="F44" s="13">
        <v>0</v>
      </c>
      <c r="G44" s="14">
        <f t="shared" si="1"/>
        <v>7</v>
      </c>
      <c r="H44" s="15">
        <v>1</v>
      </c>
      <c r="I44" s="16">
        <v>50</v>
      </c>
      <c r="J44" s="17">
        <f t="shared" si="4"/>
        <v>50</v>
      </c>
      <c r="K44" s="18" t="s">
        <v>16</v>
      </c>
      <c r="L44" s="19">
        <v>0</v>
      </c>
      <c r="M44" s="24">
        <f t="shared" si="5"/>
        <v>50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55</v>
      </c>
      <c r="C45" s="12">
        <f>+'1'!G45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56</v>
      </c>
      <c r="C46" s="12">
        <f>+'1'!G46</f>
        <v>6</v>
      </c>
      <c r="D46" s="13">
        <v>0</v>
      </c>
      <c r="E46" s="12">
        <f t="shared" si="0"/>
        <v>6</v>
      </c>
      <c r="F46" s="13">
        <v>0</v>
      </c>
      <c r="G46" s="14">
        <f t="shared" si="1"/>
        <v>6</v>
      </c>
      <c r="H46" s="15">
        <v>0</v>
      </c>
      <c r="I46" s="16">
        <v>50</v>
      </c>
      <c r="J46" s="17">
        <f t="shared" si="4"/>
        <v>0</v>
      </c>
      <c r="K46" s="18" t="s">
        <v>16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57</v>
      </c>
      <c r="C47" s="12">
        <f>+'1'!G47</f>
        <v>5</v>
      </c>
      <c r="D47" s="13">
        <v>0</v>
      </c>
      <c r="E47" s="12">
        <f t="shared" si="0"/>
        <v>5</v>
      </c>
      <c r="F47" s="13">
        <v>0</v>
      </c>
      <c r="G47" s="14">
        <f t="shared" si="1"/>
        <v>1</v>
      </c>
      <c r="H47" s="15">
        <v>4</v>
      </c>
      <c r="I47" s="16">
        <v>50</v>
      </c>
      <c r="J47" s="17">
        <f t="shared" si="4"/>
        <v>200</v>
      </c>
      <c r="K47" s="18" t="s">
        <v>16</v>
      </c>
      <c r="L47" s="19">
        <v>0</v>
      </c>
      <c r="M47" s="24">
        <f t="shared" si="5"/>
        <v>200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58</v>
      </c>
      <c r="C48" s="12">
        <f>+'1'!G48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2</v>
      </c>
      <c r="H48" s="15">
        <v>1</v>
      </c>
      <c r="I48" s="16">
        <v>50</v>
      </c>
      <c r="J48" s="17">
        <f t="shared" si="4"/>
        <v>50</v>
      </c>
      <c r="K48" s="18" t="s">
        <v>279</v>
      </c>
      <c r="L48" s="19">
        <v>25</v>
      </c>
      <c r="M48" s="24">
        <f t="shared" si="5"/>
        <v>25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59</v>
      </c>
      <c r="C49" s="12">
        <f>+'1'!G49</f>
        <v>3</v>
      </c>
      <c r="D49" s="13">
        <v>0</v>
      </c>
      <c r="E49" s="12">
        <f t="shared" si="0"/>
        <v>3</v>
      </c>
      <c r="F49" s="13">
        <v>0</v>
      </c>
      <c r="G49" s="14">
        <f t="shared" si="1"/>
        <v>1</v>
      </c>
      <c r="H49" s="15">
        <v>2</v>
      </c>
      <c r="I49" s="16">
        <v>50</v>
      </c>
      <c r="J49" s="17">
        <f t="shared" si="4"/>
        <v>100</v>
      </c>
      <c r="K49" s="18" t="s">
        <v>279</v>
      </c>
      <c r="L49" s="19">
        <v>50</v>
      </c>
      <c r="M49" s="24">
        <f t="shared" si="5"/>
        <v>50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60</v>
      </c>
      <c r="C50" s="12">
        <f>+'1'!G50</f>
        <v>3</v>
      </c>
      <c r="D50" s="13">
        <v>0</v>
      </c>
      <c r="E50" s="12">
        <f>C50+D50</f>
        <v>3</v>
      </c>
      <c r="F50" s="13">
        <v>0</v>
      </c>
      <c r="G50" s="14">
        <f t="shared" si="1"/>
        <v>2</v>
      </c>
      <c r="H50" s="15">
        <v>1</v>
      </c>
      <c r="I50" s="16">
        <v>120</v>
      </c>
      <c r="J50" s="17">
        <f t="shared" si="4"/>
        <v>120</v>
      </c>
      <c r="K50" s="18" t="s">
        <v>300</v>
      </c>
      <c r="L50" s="19">
        <v>35</v>
      </c>
      <c r="M50" s="24">
        <f t="shared" si="5"/>
        <v>85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61</v>
      </c>
      <c r="C51" s="12">
        <f>+'1'!G51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62</v>
      </c>
      <c r="C52" s="12">
        <f>+'1'!G52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0</v>
      </c>
      <c r="H52" s="15">
        <v>1</v>
      </c>
      <c r="I52" s="23">
        <v>120</v>
      </c>
      <c r="J52" s="17">
        <f t="shared" si="4"/>
        <v>120</v>
      </c>
      <c r="K52" s="18" t="s">
        <v>300</v>
      </c>
      <c r="L52" s="19">
        <v>35</v>
      </c>
      <c r="M52" s="24">
        <f t="shared" si="5"/>
        <v>85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63</v>
      </c>
      <c r="C53" s="12">
        <f>+'1'!G53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64</v>
      </c>
      <c r="C54" s="12">
        <f>+'1'!G54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65</v>
      </c>
      <c r="C55" s="12">
        <f>+'1'!G55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66</v>
      </c>
      <c r="C56" s="12">
        <f>+'1'!G56</f>
        <v>2</v>
      </c>
      <c r="D56" s="13">
        <v>0</v>
      </c>
      <c r="E56" s="12">
        <f>C56+D56</f>
        <v>2</v>
      </c>
      <c r="F56" s="13">
        <v>0</v>
      </c>
      <c r="G56" s="14">
        <f t="shared" si="1"/>
        <v>2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67</v>
      </c>
      <c r="C57" s="12">
        <f>+'1'!G57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68</v>
      </c>
      <c r="C58" s="12">
        <f>+'1'!G58</f>
        <v>1</v>
      </c>
      <c r="D58" s="13">
        <v>0</v>
      </c>
      <c r="E58" s="12">
        <f t="shared" si="0"/>
        <v>1</v>
      </c>
      <c r="F58" s="13">
        <v>0</v>
      </c>
      <c r="G58" s="14">
        <f t="shared" si="1"/>
        <v>1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69</v>
      </c>
      <c r="C59" s="12">
        <f>+'1'!G59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70</v>
      </c>
      <c r="C60" s="12">
        <f>+'1'!G60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71</v>
      </c>
      <c r="C61" s="12">
        <f>+'1'!G61</f>
        <v>6</v>
      </c>
      <c r="D61" s="13">
        <v>0</v>
      </c>
      <c r="E61" s="12">
        <f t="shared" si="0"/>
        <v>6</v>
      </c>
      <c r="F61" s="13">
        <v>0</v>
      </c>
      <c r="G61" s="14">
        <f t="shared" si="1"/>
        <v>6</v>
      </c>
      <c r="H61" s="15">
        <v>0</v>
      </c>
      <c r="I61" s="16">
        <v>50</v>
      </c>
      <c r="J61" s="17">
        <f t="shared" si="4"/>
        <v>0</v>
      </c>
      <c r="K61" s="18" t="s">
        <v>16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72</v>
      </c>
      <c r="C62" s="12">
        <f>+'1'!G62</f>
        <v>1</v>
      </c>
      <c r="D62" s="13">
        <v>0</v>
      </c>
      <c r="E62" s="12">
        <f t="shared" si="0"/>
        <v>1</v>
      </c>
      <c r="F62" s="13">
        <v>0</v>
      </c>
      <c r="G62" s="14">
        <f t="shared" si="1"/>
        <v>1</v>
      </c>
      <c r="H62" s="15">
        <v>0</v>
      </c>
      <c r="I62" s="22">
        <v>50</v>
      </c>
      <c r="J62" s="17">
        <f t="shared" si="4"/>
        <v>0</v>
      </c>
      <c r="K62" s="18" t="s">
        <v>16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73</v>
      </c>
      <c r="C63" s="12">
        <f>+'1'!G63</f>
        <v>6</v>
      </c>
      <c r="D63" s="13">
        <v>0</v>
      </c>
      <c r="E63" s="12">
        <f>C63+D63</f>
        <v>6</v>
      </c>
      <c r="F63" s="13">
        <v>0</v>
      </c>
      <c r="G63" s="14">
        <f t="shared" si="1"/>
        <v>6</v>
      </c>
      <c r="H63" s="15">
        <v>0</v>
      </c>
      <c r="I63" s="22">
        <v>50</v>
      </c>
      <c r="J63" s="17">
        <f t="shared" si="4"/>
        <v>0</v>
      </c>
      <c r="K63" s="18" t="s">
        <v>16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74</v>
      </c>
      <c r="C64" s="12">
        <f>+'1'!G64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75</v>
      </c>
      <c r="C65" s="12">
        <f>+'1'!G65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76</v>
      </c>
      <c r="C66" s="12">
        <f>+'1'!G66</f>
        <v>6</v>
      </c>
      <c r="D66" s="13">
        <v>0</v>
      </c>
      <c r="E66" s="12">
        <f t="shared" si="0"/>
        <v>6</v>
      </c>
      <c r="F66" s="13">
        <v>0</v>
      </c>
      <c r="G66" s="14">
        <f t="shared" si="1"/>
        <v>6</v>
      </c>
      <c r="H66" s="15">
        <v>0</v>
      </c>
      <c r="I66" s="16">
        <v>50</v>
      </c>
      <c r="J66" s="17">
        <f t="shared" si="4"/>
        <v>0</v>
      </c>
      <c r="K66" s="18" t="s">
        <v>16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77</v>
      </c>
      <c r="C67" s="12">
        <f>+'1'!G67</f>
        <v>5</v>
      </c>
      <c r="D67" s="13">
        <v>0</v>
      </c>
      <c r="E67" s="12">
        <f>C67+D67</f>
        <v>5</v>
      </c>
      <c r="F67" s="13">
        <v>0</v>
      </c>
      <c r="G67" s="14">
        <f t="shared" si="1"/>
        <v>5</v>
      </c>
      <c r="H67" s="15">
        <v>0</v>
      </c>
      <c r="I67" s="16">
        <v>50</v>
      </c>
      <c r="J67" s="17">
        <f t="shared" si="4"/>
        <v>0</v>
      </c>
      <c r="K67" s="18" t="s">
        <v>16</v>
      </c>
      <c r="L67" s="19">
        <v>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78</v>
      </c>
      <c r="C68" s="12">
        <f>+'1'!G68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79</v>
      </c>
      <c r="C69" s="12">
        <f>+'1'!G69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80</v>
      </c>
      <c r="C70" s="12">
        <f>+'1'!G70</f>
        <v>6</v>
      </c>
      <c r="D70" s="13">
        <v>0</v>
      </c>
      <c r="E70" s="12">
        <f t="shared" si="0"/>
        <v>6</v>
      </c>
      <c r="F70" s="13">
        <v>0</v>
      </c>
      <c r="G70" s="14">
        <f t="shared" si="6"/>
        <v>6</v>
      </c>
      <c r="H70" s="15">
        <v>0</v>
      </c>
      <c r="I70" s="22">
        <v>50</v>
      </c>
      <c r="J70" s="17">
        <f t="shared" si="4"/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81</v>
      </c>
      <c r="C71" s="12">
        <f>+'1'!G71</f>
        <v>3</v>
      </c>
      <c r="D71" s="13">
        <v>0</v>
      </c>
      <c r="E71" s="12">
        <f t="shared" si="0"/>
        <v>3</v>
      </c>
      <c r="F71" s="13">
        <v>0</v>
      </c>
      <c r="G71" s="14">
        <f t="shared" si="6"/>
        <v>3</v>
      </c>
      <c r="H71" s="15">
        <v>0</v>
      </c>
      <c r="I71" s="22">
        <v>60</v>
      </c>
      <c r="J71" s="17">
        <f t="shared" ref="J71:J134" si="10">+I71*H71</f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82</v>
      </c>
      <c r="C72" s="12">
        <f>+'1'!G72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83</v>
      </c>
      <c r="C73" s="12">
        <f>+'1'!G73</f>
        <v>3</v>
      </c>
      <c r="D73" s="13">
        <v>0</v>
      </c>
      <c r="E73" s="12">
        <f t="shared" si="0"/>
        <v>3</v>
      </c>
      <c r="F73" s="13">
        <v>0</v>
      </c>
      <c r="G73" s="14">
        <f t="shared" si="6"/>
        <v>3</v>
      </c>
      <c r="H73" s="15">
        <v>0</v>
      </c>
      <c r="I73" s="22">
        <v>60</v>
      </c>
      <c r="J73" s="17">
        <f t="shared" si="10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84</v>
      </c>
      <c r="C74" s="12">
        <f>+'1'!G74</f>
        <v>6</v>
      </c>
      <c r="D74" s="13">
        <v>0</v>
      </c>
      <c r="E74" s="12">
        <f t="shared" si="0"/>
        <v>6</v>
      </c>
      <c r="F74" s="13">
        <v>0</v>
      </c>
      <c r="G74" s="14">
        <f t="shared" si="6"/>
        <v>5</v>
      </c>
      <c r="H74" s="15">
        <v>1</v>
      </c>
      <c r="I74" s="21">
        <v>120</v>
      </c>
      <c r="J74" s="17">
        <f t="shared" si="10"/>
        <v>120</v>
      </c>
      <c r="K74" s="18" t="s">
        <v>16</v>
      </c>
      <c r="L74" s="19">
        <v>10</v>
      </c>
      <c r="M74" s="24">
        <f t="shared" si="9"/>
        <v>110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85</v>
      </c>
      <c r="C75" s="12">
        <f>+'1'!G75</f>
        <v>1</v>
      </c>
      <c r="D75" s="13">
        <v>0</v>
      </c>
      <c r="E75" s="12">
        <f t="shared" si="0"/>
        <v>1</v>
      </c>
      <c r="F75" s="13">
        <v>0</v>
      </c>
      <c r="G75" s="14">
        <f t="shared" si="6"/>
        <v>1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86</v>
      </c>
      <c r="C76" s="12">
        <f>+'1'!G76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87</v>
      </c>
      <c r="C77" s="12">
        <f>+'1'!G77</f>
        <v>8</v>
      </c>
      <c r="D77" s="13">
        <v>0</v>
      </c>
      <c r="E77" s="12">
        <f t="shared" si="0"/>
        <v>8</v>
      </c>
      <c r="F77" s="13">
        <v>0</v>
      </c>
      <c r="G77" s="14">
        <f t="shared" si="6"/>
        <v>8</v>
      </c>
      <c r="H77" s="15">
        <v>0</v>
      </c>
      <c r="I77" s="22">
        <v>50</v>
      </c>
      <c r="J77" s="17">
        <f t="shared" si="10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88</v>
      </c>
      <c r="C78" s="12">
        <f>+'1'!G78</f>
        <v>4</v>
      </c>
      <c r="D78" s="13">
        <v>0</v>
      </c>
      <c r="E78" s="12">
        <f t="shared" si="0"/>
        <v>4</v>
      </c>
      <c r="F78" s="13">
        <v>0</v>
      </c>
      <c r="G78" s="14">
        <f t="shared" si="6"/>
        <v>3</v>
      </c>
      <c r="H78" s="15">
        <v>1</v>
      </c>
      <c r="I78" s="21">
        <v>120</v>
      </c>
      <c r="J78" s="17">
        <f t="shared" si="10"/>
        <v>120</v>
      </c>
      <c r="K78" s="18" t="s">
        <v>16</v>
      </c>
      <c r="L78" s="19">
        <v>0</v>
      </c>
      <c r="M78" s="24">
        <f t="shared" si="9"/>
        <v>120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89</v>
      </c>
      <c r="C79" s="12">
        <f>+'1'!G79</f>
        <v>3</v>
      </c>
      <c r="D79" s="13">
        <v>0</v>
      </c>
      <c r="E79" s="12">
        <f t="shared" si="0"/>
        <v>3</v>
      </c>
      <c r="F79" s="13">
        <v>0</v>
      </c>
      <c r="G79" s="14">
        <f t="shared" si="6"/>
        <v>2</v>
      </c>
      <c r="H79" s="15">
        <v>1</v>
      </c>
      <c r="I79" s="21">
        <v>50</v>
      </c>
      <c r="J79" s="17">
        <f t="shared" si="10"/>
        <v>50</v>
      </c>
      <c r="K79" s="18" t="s">
        <v>16</v>
      </c>
      <c r="L79" s="19">
        <v>0</v>
      </c>
      <c r="M79" s="24">
        <f t="shared" si="9"/>
        <v>50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90</v>
      </c>
      <c r="C80" s="12">
        <f>+'1'!G80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91</v>
      </c>
      <c r="C81" s="100">
        <f>+'1'!G81</f>
        <v>5</v>
      </c>
      <c r="D81" s="13">
        <v>0</v>
      </c>
      <c r="E81" s="12">
        <f t="shared" si="0"/>
        <v>5</v>
      </c>
      <c r="F81" s="13">
        <v>0</v>
      </c>
      <c r="G81" s="14">
        <f t="shared" si="6"/>
        <v>5</v>
      </c>
      <c r="H81" s="15">
        <v>0</v>
      </c>
      <c r="I81" s="22">
        <v>55</v>
      </c>
      <c r="J81" s="17">
        <f t="shared" si="10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92</v>
      </c>
      <c r="C82" s="12">
        <f>+'1'!G82</f>
        <v>2</v>
      </c>
      <c r="D82" s="13">
        <v>0</v>
      </c>
      <c r="E82" s="12">
        <f t="shared" si="0"/>
        <v>2</v>
      </c>
      <c r="F82" s="13">
        <v>0</v>
      </c>
      <c r="G82" s="14">
        <f t="shared" si="6"/>
        <v>1</v>
      </c>
      <c r="H82" s="15">
        <v>1</v>
      </c>
      <c r="I82" s="21">
        <v>55</v>
      </c>
      <c r="J82" s="17">
        <f t="shared" si="10"/>
        <v>55</v>
      </c>
      <c r="K82" s="18" t="s">
        <v>16</v>
      </c>
      <c r="L82" s="19">
        <v>10</v>
      </c>
      <c r="M82" s="24">
        <f t="shared" si="9"/>
        <v>45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93</v>
      </c>
      <c r="C83" s="12">
        <f>+'1'!G83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94</v>
      </c>
      <c r="C84" s="12">
        <f>+'1'!G84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95</v>
      </c>
      <c r="C85" s="12">
        <f>+'1'!G85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96</v>
      </c>
      <c r="C86" s="12">
        <f>+'1'!G86</f>
        <v>10</v>
      </c>
      <c r="D86" s="13">
        <v>0</v>
      </c>
      <c r="E86" s="12">
        <f t="shared" si="0"/>
        <v>10</v>
      </c>
      <c r="F86" s="13">
        <v>0</v>
      </c>
      <c r="G86" s="14">
        <f t="shared" si="6"/>
        <v>9</v>
      </c>
      <c r="H86" s="15">
        <v>1</v>
      </c>
      <c r="I86" s="22">
        <v>55</v>
      </c>
      <c r="J86" s="17">
        <f t="shared" si="10"/>
        <v>55</v>
      </c>
      <c r="K86" s="18" t="s">
        <v>16</v>
      </c>
      <c r="L86" s="19">
        <v>0</v>
      </c>
      <c r="M86" s="24">
        <f t="shared" si="9"/>
        <v>55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97</v>
      </c>
      <c r="C87" s="12">
        <f>+'1'!G87</f>
        <v>9</v>
      </c>
      <c r="D87" s="13">
        <v>0</v>
      </c>
      <c r="E87" s="12">
        <f t="shared" si="0"/>
        <v>9</v>
      </c>
      <c r="F87" s="13">
        <v>0</v>
      </c>
      <c r="G87" s="14">
        <f t="shared" si="6"/>
        <v>8</v>
      </c>
      <c r="H87" s="15">
        <v>1</v>
      </c>
      <c r="I87" s="22">
        <v>60</v>
      </c>
      <c r="J87" s="17">
        <f t="shared" si="10"/>
        <v>60</v>
      </c>
      <c r="K87" s="18" t="s">
        <v>16</v>
      </c>
      <c r="L87" s="19">
        <v>10</v>
      </c>
      <c r="M87" s="24">
        <f t="shared" si="9"/>
        <v>50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98</v>
      </c>
      <c r="C88" s="12">
        <f>+'1'!G88</f>
        <v>8</v>
      </c>
      <c r="D88" s="13">
        <v>0</v>
      </c>
      <c r="E88" s="12">
        <f t="shared" si="0"/>
        <v>8</v>
      </c>
      <c r="F88" s="13">
        <v>0</v>
      </c>
      <c r="G88" s="14">
        <f t="shared" si="6"/>
        <v>8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99</v>
      </c>
      <c r="C89" s="12">
        <f>+'1'!G89</f>
        <v>7</v>
      </c>
      <c r="D89" s="13">
        <v>0</v>
      </c>
      <c r="E89" s="12">
        <f t="shared" si="0"/>
        <v>7</v>
      </c>
      <c r="F89" s="13">
        <v>0</v>
      </c>
      <c r="G89" s="14">
        <f t="shared" si="6"/>
        <v>7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100</v>
      </c>
      <c r="C90" s="12">
        <f>+'1'!G90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101</v>
      </c>
      <c r="C91" s="12">
        <f>+'1'!G91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267</v>
      </c>
      <c r="C92" s="12">
        <f>+'1'!G92</f>
        <v>9</v>
      </c>
      <c r="D92" s="13">
        <v>0</v>
      </c>
      <c r="E92" s="12">
        <f t="shared" si="0"/>
        <v>9</v>
      </c>
      <c r="F92" s="13">
        <v>0</v>
      </c>
      <c r="G92" s="14">
        <f t="shared" si="6"/>
        <v>9</v>
      </c>
      <c r="H92" s="15">
        <v>0</v>
      </c>
      <c r="I92" s="21">
        <v>120</v>
      </c>
      <c r="J92" s="17">
        <f t="shared" si="10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268</v>
      </c>
      <c r="C93" s="12">
        <f>+'1'!G93</f>
        <v>7</v>
      </c>
      <c r="D93" s="13">
        <v>0</v>
      </c>
      <c r="E93" s="12">
        <f t="shared" si="0"/>
        <v>7</v>
      </c>
      <c r="F93" s="13">
        <v>0</v>
      </c>
      <c r="G93" s="14">
        <f t="shared" si="6"/>
        <v>7</v>
      </c>
      <c r="H93" s="15">
        <v>0</v>
      </c>
      <c r="I93" s="22">
        <v>250</v>
      </c>
      <c r="J93" s="17">
        <f t="shared" si="10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102</v>
      </c>
      <c r="C94" s="12">
        <f>+'1'!G94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103</v>
      </c>
      <c r="C95" s="12">
        <f>+'1'!G95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104</v>
      </c>
      <c r="C96" s="12">
        <f>+'1'!G96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105</v>
      </c>
      <c r="C97" s="12">
        <f>+'1'!G97</f>
        <v>5</v>
      </c>
      <c r="D97" s="13">
        <v>0</v>
      </c>
      <c r="E97" s="12">
        <f t="shared" si="11"/>
        <v>5</v>
      </c>
      <c r="F97" s="13">
        <v>0</v>
      </c>
      <c r="G97" s="14">
        <f t="shared" si="6"/>
        <v>4</v>
      </c>
      <c r="H97" s="15">
        <v>1</v>
      </c>
      <c r="I97" s="22">
        <v>45</v>
      </c>
      <c r="J97" s="17">
        <f t="shared" si="10"/>
        <v>45</v>
      </c>
      <c r="K97" s="18" t="s">
        <v>16</v>
      </c>
      <c r="L97" s="19">
        <v>10</v>
      </c>
      <c r="M97" s="24">
        <f t="shared" si="9"/>
        <v>35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106</v>
      </c>
      <c r="C98" s="12">
        <f>+'1'!G98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107</v>
      </c>
      <c r="C99" s="12">
        <f>+'1'!G99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108</v>
      </c>
      <c r="C100" s="12">
        <f>+'1'!G100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229</v>
      </c>
      <c r="C101" s="12">
        <f>+'1'!G101</f>
        <v>6</v>
      </c>
      <c r="D101" s="13">
        <v>0</v>
      </c>
      <c r="E101" s="12">
        <f t="shared" si="11"/>
        <v>6</v>
      </c>
      <c r="F101" s="13">
        <v>0</v>
      </c>
      <c r="G101" s="14">
        <f t="shared" si="6"/>
        <v>6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109</v>
      </c>
      <c r="C102" s="12">
        <f>+'1'!G102</f>
        <v>5</v>
      </c>
      <c r="D102" s="13">
        <v>0</v>
      </c>
      <c r="E102" s="12">
        <f t="shared" si="11"/>
        <v>5</v>
      </c>
      <c r="F102" s="13">
        <v>0</v>
      </c>
      <c r="G102" s="14">
        <f t="shared" si="6"/>
        <v>5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110</v>
      </c>
      <c r="C103" s="12">
        <f>+'1'!G103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111</v>
      </c>
      <c r="C104" s="12">
        <f>+'1'!G104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112</v>
      </c>
      <c r="C105" s="12">
        <f>+'1'!G105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113</v>
      </c>
      <c r="C106" s="12">
        <f>+'1'!G106</f>
        <v>13</v>
      </c>
      <c r="D106" s="13">
        <v>0</v>
      </c>
      <c r="E106" s="12">
        <f t="shared" si="11"/>
        <v>13</v>
      </c>
      <c r="F106" s="13">
        <v>0</v>
      </c>
      <c r="G106" s="14">
        <f t="shared" si="6"/>
        <v>13</v>
      </c>
      <c r="H106" s="15">
        <v>0</v>
      </c>
      <c r="I106" s="21">
        <v>20</v>
      </c>
      <c r="J106" s="17">
        <f t="shared" si="10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6.25" customHeight="1">
      <c r="A107" s="10">
        <v>103</v>
      </c>
      <c r="B107" s="20" t="s">
        <v>114</v>
      </c>
      <c r="C107" s="12">
        <f>+'1'!G107</f>
        <v>3</v>
      </c>
      <c r="D107" s="13">
        <v>0</v>
      </c>
      <c r="E107" s="12">
        <f t="shared" si="11"/>
        <v>3</v>
      </c>
      <c r="F107" s="13">
        <v>0</v>
      </c>
      <c r="G107" s="14">
        <f t="shared" si="6"/>
        <v>3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>
      <c r="A108" s="10">
        <v>104</v>
      </c>
      <c r="B108" s="20" t="s">
        <v>116</v>
      </c>
      <c r="C108" s="12">
        <f>+'1'!G108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117</v>
      </c>
      <c r="C109" s="12">
        <f>+'1'!G109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118</v>
      </c>
      <c r="C110" s="12">
        <f>+'1'!G110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119</v>
      </c>
      <c r="C111" s="12">
        <f>+'1'!G111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120</v>
      </c>
      <c r="C112" s="12">
        <f>+'1'!G112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121</v>
      </c>
      <c r="C113" s="12">
        <f>+'1'!G113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122</v>
      </c>
      <c r="C114" s="12">
        <f>+'1'!G114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123</v>
      </c>
      <c r="C115" s="12">
        <f>+'1'!G115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124</v>
      </c>
      <c r="C116" s="12">
        <f>+'1'!G116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125</v>
      </c>
      <c r="C117" s="12">
        <f>+'1'!G117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126</v>
      </c>
      <c r="C118" s="12">
        <f>+'1'!G118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127</v>
      </c>
      <c r="C119" s="12">
        <f>+'1'!G119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128</v>
      </c>
      <c r="C120" s="12">
        <f>+'1'!G120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129</v>
      </c>
      <c r="C121" s="12">
        <f>+'1'!G121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130</v>
      </c>
      <c r="C122" s="12">
        <f>+'1'!G122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131</v>
      </c>
      <c r="C123" s="12">
        <f>+'1'!G123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132</v>
      </c>
      <c r="C124" s="12">
        <f>+'1'!G124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133</v>
      </c>
      <c r="C125" s="12">
        <f>+'1'!G125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134</v>
      </c>
      <c r="C126" s="12">
        <f>+'1'!G126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135</v>
      </c>
      <c r="C127" s="12">
        <f>+'1'!G127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136</v>
      </c>
      <c r="C128" s="12">
        <f>+'1'!G128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137</v>
      </c>
      <c r="C129" s="12">
        <f>+'1'!G129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138</v>
      </c>
      <c r="C130" s="12">
        <f>+'1'!G130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139</v>
      </c>
      <c r="C131" s="12">
        <f>+'1'!G131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140</v>
      </c>
      <c r="C132" s="12">
        <f>+'1'!G132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141</v>
      </c>
      <c r="C133" s="12">
        <f>+'1'!G133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142</v>
      </c>
      <c r="C134" s="12">
        <f>+'1'!G134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143</v>
      </c>
      <c r="C135" s="12">
        <f>+'1'!G135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144</v>
      </c>
      <c r="C136" s="12">
        <f>+'1'!G136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145</v>
      </c>
      <c r="C137" s="12">
        <f>+'1'!G137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146</v>
      </c>
      <c r="C138" s="12">
        <f>+'1'!G138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147</v>
      </c>
      <c r="C139" s="12">
        <f>+'1'!G139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148</v>
      </c>
      <c r="C140" s="12">
        <f>+'1'!G140</f>
        <v>10</v>
      </c>
      <c r="D140" s="13">
        <v>0</v>
      </c>
      <c r="E140" s="12">
        <f t="shared" si="11"/>
        <v>10</v>
      </c>
      <c r="F140" s="13">
        <v>0</v>
      </c>
      <c r="G140" s="14">
        <f t="shared" si="6"/>
        <v>9</v>
      </c>
      <c r="H140" s="15">
        <v>1</v>
      </c>
      <c r="I140" s="22">
        <v>45</v>
      </c>
      <c r="J140" s="17">
        <f t="shared" si="13"/>
        <v>45</v>
      </c>
      <c r="K140" s="18" t="s">
        <v>310</v>
      </c>
      <c r="L140" s="19">
        <v>9</v>
      </c>
      <c r="M140" s="24">
        <f t="shared" si="12"/>
        <v>36</v>
      </c>
    </row>
    <row r="141" spans="1:13" ht="25.5">
      <c r="A141" s="10">
        <v>137</v>
      </c>
      <c r="B141" s="20" t="s">
        <v>149</v>
      </c>
      <c r="C141" s="12">
        <f>+'1'!G141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150</v>
      </c>
      <c r="C142" s="12">
        <f>+'1'!G142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151</v>
      </c>
      <c r="C143" s="12">
        <f>+'1'!G143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152</v>
      </c>
      <c r="C144" s="12">
        <f>+'1'!G144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153</v>
      </c>
      <c r="C145" s="12">
        <f>+'1'!G145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154</v>
      </c>
      <c r="C146" s="12">
        <f>+'1'!G146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155</v>
      </c>
      <c r="C147" s="12">
        <f>+'1'!G147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156</v>
      </c>
      <c r="C148" s="12">
        <f>+'1'!G148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157</v>
      </c>
      <c r="C149" s="12">
        <f>+'1'!G149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290</v>
      </c>
      <c r="C150" s="12">
        <f>+'1'!G150</f>
        <v>12</v>
      </c>
      <c r="D150" s="13">
        <v>0</v>
      </c>
      <c r="E150" s="12">
        <f t="shared" si="11"/>
        <v>12</v>
      </c>
      <c r="F150" s="13">
        <v>0</v>
      </c>
      <c r="G150" s="14">
        <f t="shared" si="6"/>
        <v>12</v>
      </c>
      <c r="H150" s="15">
        <v>0</v>
      </c>
      <c r="I150" s="22">
        <v>150</v>
      </c>
      <c r="J150" s="17">
        <f t="shared" si="13"/>
        <v>0</v>
      </c>
      <c r="K150" s="18" t="s">
        <v>16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159</v>
      </c>
      <c r="C151" s="12">
        <f>+'1'!G151</f>
        <v>0</v>
      </c>
      <c r="D151" s="13">
        <v>0</v>
      </c>
      <c r="E151" s="12">
        <f t="shared" si="11"/>
        <v>0</v>
      </c>
      <c r="F151" s="13">
        <v>0</v>
      </c>
      <c r="G151" s="14">
        <f t="shared" si="6"/>
        <v>0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160</v>
      </c>
      <c r="C152" s="12">
        <f>+'1'!G152</f>
        <v>0</v>
      </c>
      <c r="D152" s="13">
        <v>0</v>
      </c>
      <c r="E152" s="12">
        <f t="shared" si="11"/>
        <v>0</v>
      </c>
      <c r="F152" s="13">
        <v>0</v>
      </c>
      <c r="G152" s="14">
        <f t="shared" si="6"/>
        <v>0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161</v>
      </c>
      <c r="C153" s="12">
        <f>+'1'!G153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162</v>
      </c>
      <c r="C154" s="12">
        <f>+'1'!G154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163</v>
      </c>
      <c r="C155" s="12">
        <f>+'1'!G155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164</v>
      </c>
      <c r="C156" s="12">
        <f>+'1'!G156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165</v>
      </c>
      <c r="C157" s="12">
        <f>+'1'!G157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266</v>
      </c>
      <c r="C158" s="12">
        <f>+'1'!G158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166</v>
      </c>
      <c r="C159" s="12">
        <f>+'1'!G159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167</v>
      </c>
      <c r="C160" s="12">
        <f>+'1'!G160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168</v>
      </c>
      <c r="C161" s="12">
        <f>+'1'!G161</f>
        <v>9</v>
      </c>
      <c r="D161" s="13">
        <v>0</v>
      </c>
      <c r="E161" s="12">
        <f t="shared" si="11"/>
        <v>9</v>
      </c>
      <c r="F161" s="13">
        <v>0</v>
      </c>
      <c r="G161" s="14">
        <f t="shared" si="14"/>
        <v>7</v>
      </c>
      <c r="H161" s="15">
        <v>2</v>
      </c>
      <c r="I161" s="22">
        <v>90</v>
      </c>
      <c r="J161" s="17">
        <f t="shared" si="13"/>
        <v>180</v>
      </c>
      <c r="K161" s="18" t="s">
        <v>16</v>
      </c>
      <c r="L161" s="19">
        <v>20</v>
      </c>
      <c r="M161" s="24">
        <f t="shared" si="12"/>
        <v>160</v>
      </c>
    </row>
    <row r="162" spans="1:13" ht="25.5">
      <c r="A162" s="10">
        <v>158</v>
      </c>
      <c r="B162" s="20" t="s">
        <v>169</v>
      </c>
      <c r="C162" s="12">
        <f>+'1'!G162</f>
        <v>0</v>
      </c>
      <c r="D162" s="13">
        <v>0</v>
      </c>
      <c r="E162" s="12">
        <f t="shared" si="11"/>
        <v>0</v>
      </c>
      <c r="F162" s="13">
        <v>0</v>
      </c>
      <c r="G162" s="14">
        <f t="shared" si="14"/>
        <v>0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262</v>
      </c>
      <c r="C163" s="12">
        <f>+'1'!G163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170</v>
      </c>
      <c r="C164" s="12">
        <f>+'1'!G164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171</v>
      </c>
      <c r="C165" s="12">
        <f>+'1'!G165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172</v>
      </c>
      <c r="C166" s="12">
        <f>+'1'!G166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173</v>
      </c>
      <c r="C167" s="12">
        <f>+'1'!G167</f>
        <v>1</v>
      </c>
      <c r="D167" s="13">
        <v>0</v>
      </c>
      <c r="E167" s="12">
        <f t="shared" si="11"/>
        <v>1</v>
      </c>
      <c r="F167" s="13">
        <v>0</v>
      </c>
      <c r="G167" s="14">
        <f t="shared" si="14"/>
        <v>1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174</v>
      </c>
      <c r="C168" s="12">
        <f>+'1'!G168</f>
        <v>37</v>
      </c>
      <c r="D168" s="13">
        <v>0</v>
      </c>
      <c r="E168" s="12">
        <f t="shared" si="11"/>
        <v>37</v>
      </c>
      <c r="F168" s="13">
        <v>0</v>
      </c>
      <c r="G168" s="14">
        <f t="shared" si="14"/>
        <v>37</v>
      </c>
      <c r="H168" s="15">
        <v>0</v>
      </c>
      <c r="I168" s="22">
        <v>55</v>
      </c>
      <c r="J168" s="17">
        <f t="shared" si="13"/>
        <v>0</v>
      </c>
      <c r="K168" s="18" t="s">
        <v>16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175</v>
      </c>
      <c r="C169" s="12">
        <f>+'1'!G169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176</v>
      </c>
      <c r="C170" s="12">
        <f>+'1'!G170</f>
        <v>1</v>
      </c>
      <c r="D170" s="13">
        <v>0</v>
      </c>
      <c r="E170" s="12">
        <f t="shared" si="11"/>
        <v>1</v>
      </c>
      <c r="F170" s="13">
        <v>0</v>
      </c>
      <c r="G170" s="14">
        <f t="shared" si="14"/>
        <v>1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177</v>
      </c>
      <c r="C171" s="12">
        <f>+'1'!G171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178</v>
      </c>
      <c r="C172" s="12">
        <f>+'1'!G172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179</v>
      </c>
      <c r="C173" s="12">
        <f>+'1'!G173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180</v>
      </c>
      <c r="C174" s="12">
        <f>+'1'!G174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181</v>
      </c>
      <c r="C175" s="12">
        <f>+'1'!G175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182</v>
      </c>
      <c r="C176" s="12">
        <f>+'1'!G176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183</v>
      </c>
      <c r="C177" s="12">
        <f>+'1'!G177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184</v>
      </c>
      <c r="C178" s="12">
        <f>+'1'!G178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185</v>
      </c>
      <c r="C179" s="12">
        <f>+'1'!G179</f>
        <v>11</v>
      </c>
      <c r="D179" s="13">
        <v>0</v>
      </c>
      <c r="E179" s="12">
        <f t="shared" si="11"/>
        <v>11</v>
      </c>
      <c r="F179" s="13">
        <v>0</v>
      </c>
      <c r="G179" s="14">
        <f t="shared" si="14"/>
        <v>11</v>
      </c>
      <c r="H179" s="15">
        <v>0</v>
      </c>
      <c r="I179" s="22">
        <v>10</v>
      </c>
      <c r="J179" s="17">
        <f t="shared" si="13"/>
        <v>0</v>
      </c>
      <c r="K179" s="18" t="s">
        <v>16</v>
      </c>
      <c r="L179" s="19">
        <v>0</v>
      </c>
      <c r="M179" s="24">
        <f t="shared" si="12"/>
        <v>0</v>
      </c>
    </row>
    <row r="180" spans="1:13" ht="25.5">
      <c r="A180" s="10">
        <v>176</v>
      </c>
      <c r="B180" s="20" t="s">
        <v>186</v>
      </c>
      <c r="C180" s="12">
        <f>+'1'!G180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187</v>
      </c>
      <c r="C181" s="12">
        <f>+'1'!G181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>
      <c r="A182" s="10">
        <v>178</v>
      </c>
      <c r="B182" s="20" t="s">
        <v>188</v>
      </c>
      <c r="C182" s="12">
        <f>+'1'!G182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189</v>
      </c>
      <c r="C183" s="12">
        <f>+'1'!G183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16</v>
      </c>
      <c r="L183" s="19">
        <v>0</v>
      </c>
      <c r="M183" s="24">
        <f t="shared" si="12"/>
        <v>0</v>
      </c>
    </row>
    <row r="184" spans="1:13" ht="25.5">
      <c r="A184" s="10">
        <v>180</v>
      </c>
      <c r="B184" s="20" t="s">
        <v>190</v>
      </c>
      <c r="C184" s="12">
        <f>+'1'!G184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>
      <c r="A185" s="10">
        <v>181</v>
      </c>
      <c r="B185" s="20" t="s">
        <v>191</v>
      </c>
      <c r="C185" s="12">
        <f>+'1'!G185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192</v>
      </c>
      <c r="C186" s="12">
        <f>+'1'!G186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193</v>
      </c>
      <c r="C187" s="12">
        <f>+'1'!G187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194</v>
      </c>
      <c r="C188" s="12">
        <f>+'1'!G188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195</v>
      </c>
      <c r="C189" s="12">
        <f>+'1'!G189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215</v>
      </c>
      <c r="K189" s="18" t="s">
        <v>16</v>
      </c>
      <c r="L189" s="19">
        <v>0</v>
      </c>
      <c r="M189" s="24">
        <f t="shared" si="12"/>
        <v>215</v>
      </c>
    </row>
    <row r="190" spans="1:13" ht="25.5">
      <c r="A190" s="10">
        <v>186</v>
      </c>
      <c r="B190" s="20" t="s">
        <v>196</v>
      </c>
      <c r="C190" s="12">
        <f>+'1'!G190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197</v>
      </c>
      <c r="C191" s="12">
        <f>+'1'!G191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198</v>
      </c>
      <c r="C192" s="12">
        <f>+'1'!G192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199</v>
      </c>
      <c r="C193" s="12">
        <f>+'1'!G193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200</v>
      </c>
      <c r="C194" s="12">
        <f>+'1'!G194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201</v>
      </c>
      <c r="C195" s="12">
        <f>+'1'!G195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202</v>
      </c>
      <c r="C196" s="12">
        <f>+'1'!G196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203</v>
      </c>
      <c r="C197" s="12">
        <f>+'1'!G197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204</v>
      </c>
      <c r="C198" s="12">
        <f>+'1'!G198</f>
        <v>378</v>
      </c>
      <c r="D198" s="13">
        <v>0</v>
      </c>
      <c r="E198" s="12">
        <f t="shared" si="11"/>
        <v>378</v>
      </c>
      <c r="F198" s="13">
        <v>0</v>
      </c>
      <c r="G198" s="14">
        <f t="shared" si="14"/>
        <v>378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9" si="15">SUM(J198-L198)</f>
        <v>0</v>
      </c>
    </row>
    <row r="199" spans="1:13" ht="27" customHeight="1">
      <c r="A199" s="10">
        <v>195</v>
      </c>
      <c r="B199" s="20" t="s">
        <v>194</v>
      </c>
      <c r="C199" s="12">
        <f>+'1'!G199</f>
        <v>249</v>
      </c>
      <c r="D199" s="13">
        <v>0</v>
      </c>
      <c r="E199" s="12">
        <f t="shared" si="11"/>
        <v>249</v>
      </c>
      <c r="F199" s="13">
        <v>0</v>
      </c>
      <c r="G199" s="14">
        <f t="shared" si="14"/>
        <v>249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205</v>
      </c>
      <c r="C200" s="12">
        <f>+'1'!G200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206</v>
      </c>
      <c r="C201" s="12">
        <f>+'1'!G201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207</v>
      </c>
      <c r="C202" s="12">
        <f>+'1'!G202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208</v>
      </c>
      <c r="C203" s="12">
        <f>+'1'!G203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209</v>
      </c>
      <c r="C204" s="12">
        <f>+'1'!G204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210</v>
      </c>
      <c r="C205" s="12">
        <f>+'1'!G205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211</v>
      </c>
      <c r="C206" s="12">
        <f>+'1'!G206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256</v>
      </c>
      <c r="C207" s="12">
        <f>+'1'!G207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257</v>
      </c>
      <c r="C208" s="12">
        <f>+'1'!G208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3" ht="25.5">
      <c r="A209" s="10">
        <v>205</v>
      </c>
      <c r="B209" s="20" t="s">
        <v>265</v>
      </c>
      <c r="C209" s="12">
        <f>+'1'!G209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3" ht="25.5">
      <c r="A210" s="10">
        <v>206</v>
      </c>
      <c r="B210" s="20" t="s">
        <v>263</v>
      </c>
      <c r="C210" s="12">
        <f>+'1'!G210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3" ht="25.5">
      <c r="A211" s="10">
        <v>207</v>
      </c>
      <c r="B211" s="20" t="s">
        <v>275</v>
      </c>
      <c r="C211" s="12">
        <f>+'1'!G211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3" ht="25.5">
      <c r="A212" s="10">
        <v>208</v>
      </c>
      <c r="B212" s="20" t="s">
        <v>276</v>
      </c>
      <c r="C212" s="12">
        <f>+'1'!G212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60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3" ht="25.5">
      <c r="A213" s="10">
        <v>209</v>
      </c>
      <c r="B213" s="20" t="s">
        <v>277</v>
      </c>
      <c r="C213" s="12">
        <f>+'1'!G213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16">
        <v>60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3" ht="25.5">
      <c r="A214" s="10">
        <v>210</v>
      </c>
      <c r="B214" s="20" t="s">
        <v>278</v>
      </c>
      <c r="C214" s="12">
        <f>+'1'!G214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16">
        <v>60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3" ht="25.5">
      <c r="A215" s="10">
        <v>211</v>
      </c>
      <c r="B215" s="20" t="s">
        <v>269</v>
      </c>
      <c r="C215" s="12">
        <f>+'1'!G215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16">
        <v>60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3" ht="25.5">
      <c r="A216" s="10">
        <v>212</v>
      </c>
      <c r="B216" s="20" t="s">
        <v>281</v>
      </c>
      <c r="C216" s="12">
        <f>+'1'!G216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3" ht="25.5">
      <c r="A217" s="10">
        <v>213</v>
      </c>
      <c r="B217" s="20" t="s">
        <v>282</v>
      </c>
      <c r="C217" s="12">
        <f>+'1'!G217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3" ht="25.5">
      <c r="A218" s="10">
        <v>214</v>
      </c>
      <c r="B218" s="20" t="s">
        <v>283</v>
      </c>
      <c r="C218" s="12">
        <f>+'1'!G218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3" ht="25.5">
      <c r="A219" s="102">
        <v>215</v>
      </c>
      <c r="B219" s="20" t="s">
        <v>284</v>
      </c>
      <c r="C219" s="12">
        <f>+'1'!G219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3" ht="25.5">
      <c r="A220" s="102">
        <v>216</v>
      </c>
      <c r="B220" s="20" t="s">
        <v>288</v>
      </c>
      <c r="C220" s="12">
        <f>+'1'!G220</f>
        <v>0</v>
      </c>
      <c r="D220" s="13">
        <v>0</v>
      </c>
      <c r="E220" s="12">
        <f t="shared" ref="E220:E221" si="19">C220+D220</f>
        <v>0</v>
      </c>
      <c r="F220" s="13">
        <v>0</v>
      </c>
      <c r="G220" s="14">
        <f t="shared" ref="G220:G221" si="20">E220-F220-H220</f>
        <v>0</v>
      </c>
      <c r="H220" s="15">
        <v>0</v>
      </c>
      <c r="I220" s="16">
        <v>35</v>
      </c>
      <c r="J220" s="17">
        <f t="shared" ref="J220:J221" si="21">+I220*H220</f>
        <v>0</v>
      </c>
      <c r="K220" s="18" t="s">
        <v>16</v>
      </c>
      <c r="L220" s="19">
        <v>0</v>
      </c>
      <c r="M220" s="24">
        <f t="shared" ref="M220:M221" si="22">SUM(J220-L220)</f>
        <v>0</v>
      </c>
    </row>
    <row r="221" spans="1:13" ht="25.5">
      <c r="A221" s="102">
        <v>217</v>
      </c>
      <c r="B221" s="20" t="s">
        <v>289</v>
      </c>
      <c r="C221" s="12">
        <f>+'1'!G221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20"/>
        <v>2</v>
      </c>
      <c r="H221" s="15">
        <v>0</v>
      </c>
      <c r="I221" s="16">
        <v>0</v>
      </c>
      <c r="J221" s="17">
        <f t="shared" si="21"/>
        <v>0</v>
      </c>
      <c r="K221" s="18" t="s">
        <v>16</v>
      </c>
      <c r="L221" s="19">
        <v>0</v>
      </c>
      <c r="M221" s="24">
        <f t="shared" si="22"/>
        <v>0</v>
      </c>
    </row>
    <row r="222" spans="1:13" ht="25.5">
      <c r="A222" s="102">
        <v>218</v>
      </c>
      <c r="B222" s="20" t="s">
        <v>292</v>
      </c>
      <c r="C222" s="12">
        <f>+'1'!G222</f>
        <v>23</v>
      </c>
      <c r="D222" s="13">
        <v>0</v>
      </c>
      <c r="E222" s="12">
        <f t="shared" ref="E222" si="23">C222+D222</f>
        <v>23</v>
      </c>
      <c r="F222" s="13">
        <v>0</v>
      </c>
      <c r="G222" s="14">
        <f t="shared" ref="G222" si="24">E222-F222-H222</f>
        <v>16</v>
      </c>
      <c r="H222" s="15">
        <v>7</v>
      </c>
      <c r="I222" s="16">
        <v>40</v>
      </c>
      <c r="J222" s="17">
        <f t="shared" ref="J222" si="25">+I222*H222</f>
        <v>280</v>
      </c>
      <c r="K222" s="18" t="s">
        <v>313</v>
      </c>
      <c r="L222" s="19">
        <v>80</v>
      </c>
      <c r="M222" s="24">
        <f t="shared" ref="M222" si="26">SUM(J222-L222)</f>
        <v>200</v>
      </c>
    </row>
    <row r="223" spans="1:13" ht="25.5">
      <c r="A223" s="102">
        <v>219</v>
      </c>
      <c r="B223" s="20" t="s">
        <v>303</v>
      </c>
      <c r="C223" s="12">
        <f>+'1'!G223</f>
        <v>12</v>
      </c>
      <c r="D223" s="13">
        <v>0</v>
      </c>
      <c r="E223" s="12">
        <f t="shared" ref="E223:E229" si="27">C223+D223</f>
        <v>12</v>
      </c>
      <c r="F223" s="13">
        <v>0</v>
      </c>
      <c r="G223" s="14">
        <f t="shared" ref="G223:G229" si="28">E223-F223-H223</f>
        <v>12</v>
      </c>
      <c r="H223" s="15">
        <v>0</v>
      </c>
      <c r="I223" s="16">
        <v>40</v>
      </c>
      <c r="J223" s="17">
        <f t="shared" ref="J223:J229" si="29">+I223*H223</f>
        <v>0</v>
      </c>
      <c r="K223" s="18" t="s">
        <v>16</v>
      </c>
      <c r="L223" s="19">
        <v>0</v>
      </c>
      <c r="M223" s="24">
        <f t="shared" ref="M223:M229" si="30">SUM(J223-L223)</f>
        <v>0</v>
      </c>
    </row>
    <row r="224" spans="1:13" ht="25.5">
      <c r="A224" s="102">
        <v>220</v>
      </c>
      <c r="B224" s="20" t="s">
        <v>304</v>
      </c>
      <c r="C224" s="12">
        <f>+'1'!G224</f>
        <v>0</v>
      </c>
      <c r="D224" s="13">
        <v>0</v>
      </c>
      <c r="E224" s="12">
        <f t="shared" si="27"/>
        <v>0</v>
      </c>
      <c r="F224" s="13">
        <v>0</v>
      </c>
      <c r="G224" s="14">
        <f t="shared" si="28"/>
        <v>0</v>
      </c>
      <c r="H224" s="15">
        <v>0</v>
      </c>
      <c r="I224" s="16">
        <v>40</v>
      </c>
      <c r="J224" s="17">
        <f t="shared" si="29"/>
        <v>0</v>
      </c>
      <c r="K224" s="18" t="s">
        <v>16</v>
      </c>
      <c r="L224" s="19">
        <v>0</v>
      </c>
      <c r="M224" s="24">
        <f t="shared" si="30"/>
        <v>0</v>
      </c>
    </row>
    <row r="225" spans="1:17" ht="25.5">
      <c r="A225" s="102">
        <v>221</v>
      </c>
      <c r="B225" s="20" t="s">
        <v>305</v>
      </c>
      <c r="C225" s="12">
        <f>+'1'!G225</f>
        <v>0</v>
      </c>
      <c r="D225" s="13">
        <v>0</v>
      </c>
      <c r="E225" s="12">
        <f t="shared" si="27"/>
        <v>0</v>
      </c>
      <c r="F225" s="13">
        <v>0</v>
      </c>
      <c r="G225" s="14">
        <f t="shared" si="28"/>
        <v>0</v>
      </c>
      <c r="H225" s="15">
        <v>0</v>
      </c>
      <c r="I225" s="16">
        <v>40</v>
      </c>
      <c r="J225" s="17">
        <f t="shared" si="29"/>
        <v>0</v>
      </c>
      <c r="K225" s="18" t="s">
        <v>16</v>
      </c>
      <c r="L225" s="19">
        <v>0</v>
      </c>
      <c r="M225" s="24">
        <f t="shared" si="30"/>
        <v>0</v>
      </c>
    </row>
    <row r="226" spans="1:17" ht="25.5">
      <c r="A226" s="102">
        <v>222</v>
      </c>
      <c r="B226" s="20"/>
      <c r="C226" s="12">
        <f>+'1'!G226</f>
        <v>0</v>
      </c>
      <c r="D226" s="13">
        <v>0</v>
      </c>
      <c r="E226" s="12">
        <f t="shared" si="27"/>
        <v>0</v>
      </c>
      <c r="F226" s="13">
        <v>0</v>
      </c>
      <c r="G226" s="14">
        <f t="shared" si="28"/>
        <v>0</v>
      </c>
      <c r="H226" s="15">
        <v>0</v>
      </c>
      <c r="I226" s="16">
        <v>40</v>
      </c>
      <c r="J226" s="17">
        <f t="shared" si="29"/>
        <v>0</v>
      </c>
      <c r="K226" s="18" t="s">
        <v>16</v>
      </c>
      <c r="L226" s="19">
        <v>0</v>
      </c>
      <c r="M226" s="24">
        <f t="shared" si="30"/>
        <v>0</v>
      </c>
    </row>
    <row r="227" spans="1:17" ht="25.5">
      <c r="A227" s="102">
        <v>223</v>
      </c>
      <c r="B227" s="20"/>
      <c r="C227" s="12">
        <f>+'1'!G227</f>
        <v>0</v>
      </c>
      <c r="D227" s="13">
        <v>0</v>
      </c>
      <c r="E227" s="12">
        <f t="shared" si="27"/>
        <v>0</v>
      </c>
      <c r="F227" s="13">
        <v>0</v>
      </c>
      <c r="G227" s="14">
        <f t="shared" si="28"/>
        <v>0</v>
      </c>
      <c r="H227" s="15">
        <v>0</v>
      </c>
      <c r="I227" s="16">
        <v>40</v>
      </c>
      <c r="J227" s="17">
        <f t="shared" si="29"/>
        <v>0</v>
      </c>
      <c r="K227" s="18" t="s">
        <v>16</v>
      </c>
      <c r="L227" s="19">
        <v>0</v>
      </c>
      <c r="M227" s="24">
        <f t="shared" si="30"/>
        <v>0</v>
      </c>
    </row>
    <row r="228" spans="1:17" ht="25.5">
      <c r="A228" s="102">
        <v>224</v>
      </c>
      <c r="B228" s="20"/>
      <c r="C228" s="12">
        <f>+'1'!G228</f>
        <v>0</v>
      </c>
      <c r="D228" s="13">
        <v>0</v>
      </c>
      <c r="E228" s="12">
        <f t="shared" si="27"/>
        <v>0</v>
      </c>
      <c r="F228" s="13">
        <v>0</v>
      </c>
      <c r="G228" s="14">
        <f t="shared" si="28"/>
        <v>0</v>
      </c>
      <c r="H228" s="15">
        <v>0</v>
      </c>
      <c r="I228" s="16">
        <v>40</v>
      </c>
      <c r="J228" s="17">
        <f t="shared" si="29"/>
        <v>0</v>
      </c>
      <c r="K228" s="18" t="s">
        <v>16</v>
      </c>
      <c r="L228" s="19">
        <v>0</v>
      </c>
      <c r="M228" s="24">
        <f t="shared" si="30"/>
        <v>0</v>
      </c>
    </row>
    <row r="229" spans="1:17" ht="25.5">
      <c r="A229" s="102">
        <v>225</v>
      </c>
      <c r="B229" s="20"/>
      <c r="C229" s="12">
        <f>+'1'!G229</f>
        <v>0</v>
      </c>
      <c r="D229" s="13">
        <v>0</v>
      </c>
      <c r="E229" s="12">
        <f t="shared" si="27"/>
        <v>0</v>
      </c>
      <c r="F229" s="13">
        <v>0</v>
      </c>
      <c r="G229" s="14">
        <f t="shared" si="28"/>
        <v>0</v>
      </c>
      <c r="H229" s="15">
        <v>0</v>
      </c>
      <c r="I229" s="16">
        <v>40</v>
      </c>
      <c r="J229" s="17">
        <f t="shared" si="29"/>
        <v>0</v>
      </c>
      <c r="K229" s="18" t="s">
        <v>16</v>
      </c>
      <c r="L229" s="19">
        <v>0</v>
      </c>
      <c r="M229" s="24">
        <f t="shared" si="30"/>
        <v>0</v>
      </c>
    </row>
    <row r="230" spans="1:17" ht="25.5">
      <c r="A230" s="1"/>
      <c r="C230" s="25"/>
      <c r="D230" s="26"/>
      <c r="E230" s="25"/>
      <c r="F230" s="26"/>
      <c r="G230" s="25"/>
      <c r="H230" s="25"/>
      <c r="I230" s="27"/>
      <c r="J230" s="29"/>
      <c r="K230" s="28"/>
      <c r="L230" s="19">
        <v>0</v>
      </c>
      <c r="M230" s="157" t="s">
        <v>227</v>
      </c>
      <c r="N230" s="157"/>
    </row>
    <row r="231" spans="1:17" ht="25.5" customHeight="1">
      <c r="A231" s="1"/>
      <c r="C231" s="25"/>
      <c r="D231" s="26"/>
      <c r="E231" s="25"/>
      <c r="F231" s="26"/>
      <c r="G231" s="25"/>
      <c r="H231" s="158" t="s">
        <v>228</v>
      </c>
      <c r="I231" s="159"/>
      <c r="J231" s="31">
        <f>+X110</f>
        <v>0</v>
      </c>
      <c r="K231" s="28"/>
      <c r="L231" s="30"/>
    </row>
    <row r="232" spans="1:17" ht="25.5">
      <c r="A232" s="1"/>
      <c r="C232" s="32"/>
      <c r="E232" s="32"/>
      <c r="G232" s="32"/>
      <c r="H232" s="33"/>
      <c r="I232" s="156" t="s">
        <v>212</v>
      </c>
      <c r="J232" s="156"/>
      <c r="K232" s="34">
        <f>SUM(J5:J231)</f>
        <v>4565</v>
      </c>
    </row>
    <row r="233" spans="1:17" ht="25.5">
      <c r="A233" s="1"/>
      <c r="C233" s="32"/>
      <c r="E233" s="32"/>
      <c r="G233" s="32"/>
      <c r="I233" s="154" t="s">
        <v>213</v>
      </c>
      <c r="J233" s="155"/>
      <c r="K233" s="37">
        <v>0</v>
      </c>
    </row>
    <row r="234" spans="1:17" ht="25.5">
      <c r="A234" s="1"/>
      <c r="C234" s="32"/>
      <c r="E234" s="32"/>
      <c r="G234" s="32"/>
      <c r="I234" s="35" t="s">
        <v>214</v>
      </c>
      <c r="J234" s="36"/>
      <c r="K234" s="37">
        <f>SUM(L234:BO234)</f>
        <v>660</v>
      </c>
      <c r="L234" s="38">
        <v>60</v>
      </c>
      <c r="M234" s="2">
        <v>40</v>
      </c>
      <c r="N234" s="2">
        <v>95</v>
      </c>
      <c r="O234" s="2">
        <v>160</v>
      </c>
      <c r="P234" s="2">
        <v>135</v>
      </c>
      <c r="Q234" s="2">
        <v>170</v>
      </c>
    </row>
    <row r="235" spans="1:17" ht="25.5">
      <c r="A235" s="1"/>
      <c r="C235" s="32"/>
      <c r="D235" s="91"/>
      <c r="E235" s="32"/>
      <c r="G235" s="39"/>
      <c r="I235" s="154" t="s">
        <v>215</v>
      </c>
      <c r="J235" s="155"/>
      <c r="K235" s="37">
        <v>0</v>
      </c>
    </row>
    <row r="236" spans="1:17" ht="25.5">
      <c r="A236" s="1"/>
      <c r="C236" s="90"/>
      <c r="E236" s="32"/>
      <c r="G236" s="32"/>
      <c r="I236" s="154" t="s">
        <v>216</v>
      </c>
      <c r="J236" s="155"/>
      <c r="K236" s="37">
        <v>0</v>
      </c>
    </row>
    <row r="237" spans="1:17" ht="25.5">
      <c r="A237" s="1"/>
      <c r="C237" s="32"/>
      <c r="E237" s="32"/>
      <c r="G237" s="32"/>
      <c r="I237" s="154" t="s">
        <v>217</v>
      </c>
      <c r="J237" s="155"/>
      <c r="K237" s="93">
        <f>SUM(L5:L230)</f>
        <v>884</v>
      </c>
      <c r="M237" s="94" t="s">
        <v>218</v>
      </c>
      <c r="N237" s="40" t="s">
        <v>219</v>
      </c>
      <c r="O237" s="41" t="s">
        <v>220</v>
      </c>
    </row>
    <row r="238" spans="1:17" ht="25.5">
      <c r="A238" s="1"/>
      <c r="C238" s="32"/>
      <c r="E238" s="32"/>
      <c r="G238" s="32"/>
      <c r="I238" s="154" t="s">
        <v>221</v>
      </c>
      <c r="J238" s="155"/>
      <c r="K238" s="34">
        <f>K232-K233-K234-K236-K237</f>
        <v>3021</v>
      </c>
      <c r="M238" s="42"/>
      <c r="N238" s="42">
        <v>130</v>
      </c>
      <c r="O238" s="42"/>
    </row>
    <row r="239" spans="1:17" ht="25.5">
      <c r="A239" s="1"/>
      <c r="C239" s="32"/>
      <c r="E239" s="32"/>
      <c r="G239" s="32"/>
      <c r="I239" s="154" t="s">
        <v>222</v>
      </c>
      <c r="J239" s="155"/>
      <c r="K239" s="93">
        <v>2991</v>
      </c>
      <c r="M239" s="42"/>
      <c r="N239" s="42"/>
      <c r="O239" s="42"/>
    </row>
    <row r="240" spans="1:17" ht="25.5">
      <c r="A240" s="1"/>
      <c r="C240" s="32"/>
      <c r="D240" s="2" t="s">
        <v>314</v>
      </c>
      <c r="E240" s="32"/>
      <c r="G240" s="32"/>
      <c r="I240" s="154" t="s">
        <v>223</v>
      </c>
      <c r="J240" s="155"/>
      <c r="K240" s="34">
        <f>+K239-K238</f>
        <v>-30</v>
      </c>
      <c r="M240" s="42"/>
      <c r="N240" s="42"/>
      <c r="O240" s="42"/>
    </row>
    <row r="241" spans="7:15" ht="25.5">
      <c r="G241" s="2"/>
      <c r="I241" s="154" t="s">
        <v>224</v>
      </c>
      <c r="J241" s="155"/>
      <c r="K241" s="34">
        <f>+K239-K238</f>
        <v>-30</v>
      </c>
      <c r="M241" s="43"/>
      <c r="N241" s="43"/>
      <c r="O241" s="43"/>
    </row>
    <row r="242" spans="7:15">
      <c r="G242" s="2"/>
      <c r="I242" s="28"/>
      <c r="M242" s="43"/>
      <c r="N242" s="43"/>
      <c r="O242" s="43"/>
    </row>
    <row r="243" spans="7:15">
      <c r="G243" s="2"/>
      <c r="I243" s="2" t="s">
        <v>271</v>
      </c>
      <c r="J243" s="2">
        <f>+K232-K237+K240</f>
        <v>3651</v>
      </c>
      <c r="M243" s="44"/>
      <c r="N243" s="44"/>
      <c r="O243" s="44"/>
    </row>
    <row r="244" spans="7:15">
      <c r="G244" s="2"/>
      <c r="I244" s="2" t="s">
        <v>272</v>
      </c>
      <c r="J244" s="2">
        <f>SUM(K233:K236)</f>
        <v>660</v>
      </c>
      <c r="M244" s="45">
        <f>SUM(M238:M243)</f>
        <v>0</v>
      </c>
      <c r="N244" s="45">
        <f>SUM(N238:N243)</f>
        <v>130</v>
      </c>
      <c r="O244" s="45">
        <f>SUM(O238:O243)</f>
        <v>0</v>
      </c>
    </row>
    <row r="245" spans="7:15">
      <c r="G245" s="2"/>
      <c r="I245" s="2" t="s">
        <v>273</v>
      </c>
      <c r="J245" s="2">
        <f>+K239</f>
        <v>2991</v>
      </c>
      <c r="M245" s="46" t="s">
        <v>225</v>
      </c>
      <c r="N245" s="47">
        <f>N244*30/100</f>
        <v>39</v>
      </c>
      <c r="O245" s="47">
        <f>O244*30/100</f>
        <v>0</v>
      </c>
    </row>
    <row r="246" spans="7:15">
      <c r="G246" s="2"/>
      <c r="I246" s="2"/>
      <c r="M246" s="46" t="s">
        <v>226</v>
      </c>
      <c r="N246" s="47">
        <f>N245*7/100</f>
        <v>2.73</v>
      </c>
      <c r="O246" s="47">
        <f>O245*7/100</f>
        <v>0</v>
      </c>
    </row>
    <row r="247" spans="7:15">
      <c r="G247" s="2"/>
      <c r="I247" s="2"/>
      <c r="M247" s="95" t="s">
        <v>5</v>
      </c>
      <c r="N247" s="48">
        <f>N244-N245-N246</f>
        <v>88.27</v>
      </c>
      <c r="O247" s="48">
        <f>O244-O245-O246</f>
        <v>0</v>
      </c>
    </row>
    <row r="248" spans="7:15">
      <c r="G248" s="2"/>
      <c r="I248" s="2"/>
    </row>
    <row r="249" spans="7:15">
      <c r="G249" s="2"/>
      <c r="I249" s="2"/>
    </row>
    <row r="250" spans="7:15">
      <c r="G250" s="2"/>
      <c r="I250" s="2"/>
    </row>
    <row r="251" spans="7:15">
      <c r="G251" s="2"/>
      <c r="I251" s="2"/>
    </row>
    <row r="252" spans="7:15">
      <c r="G252" s="2"/>
      <c r="I252" s="2"/>
    </row>
    <row r="253" spans="7:15">
      <c r="G253" s="2"/>
      <c r="I253" s="2"/>
    </row>
    <row r="254" spans="7:15">
      <c r="G254" s="2"/>
      <c r="I254" s="2"/>
    </row>
    <row r="255" spans="7:15">
      <c r="G255" s="2"/>
      <c r="I255" s="2"/>
    </row>
    <row r="256" spans="7:15">
      <c r="G256" s="2"/>
      <c r="I256" s="2"/>
    </row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</sheetData>
  <autoFilter ref="A1:Y232" xr:uid="{A8659A1D-7742-48A0-A8EC-0F2280F9B025}"/>
  <mergeCells count="32">
    <mergeCell ref="I237:J237"/>
    <mergeCell ref="I238:J238"/>
    <mergeCell ref="I239:J239"/>
    <mergeCell ref="I240:J240"/>
    <mergeCell ref="I241:J241"/>
    <mergeCell ref="M230:N230"/>
    <mergeCell ref="H231:I231"/>
    <mergeCell ref="I233:J233"/>
    <mergeCell ref="I235:J235"/>
    <mergeCell ref="I236:J236"/>
    <mergeCell ref="I232:J232"/>
    <mergeCell ref="Z3:Z4"/>
    <mergeCell ref="P107:W107"/>
    <mergeCell ref="R3:R4"/>
    <mergeCell ref="S3:S4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AEF78-6C07-4E95-A924-68D03540458E}">
  <sheetPr>
    <tabColor rgb="FFECB5FD"/>
  </sheetPr>
  <dimension ref="A1:Z316"/>
  <sheetViews>
    <sheetView topLeftCell="C1" zoomScale="90" zoomScaleNormal="90" zoomScalePageLayoutView="110" workbookViewId="0">
      <pane ySplit="4" topLeftCell="A229" activePane="bottomLeft" state="frozen"/>
      <selection pane="bottomLeft" activeCell="A2" sqref="A2:K2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6" width="7.5703125" style="2" bestFit="1" customWidth="1"/>
    <col min="7" max="7" width="7.5703125" style="49" bestFit="1" customWidth="1"/>
    <col min="8" max="8" width="7.5703125" style="2" bestFit="1" customWidth="1"/>
    <col min="9" max="9" width="10" style="50" customWidth="1"/>
    <col min="10" max="10" width="9.140625" style="2" bestFit="1" customWidth="1"/>
    <col min="11" max="11" width="21.140625" style="2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67" t="s">
        <v>330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25">
      <c r="A3" s="166" t="s">
        <v>1</v>
      </c>
      <c r="B3" s="166" t="s">
        <v>2</v>
      </c>
      <c r="C3" s="164" t="s">
        <v>3</v>
      </c>
      <c r="D3" s="164" t="s">
        <v>4</v>
      </c>
      <c r="E3" s="164" t="s">
        <v>5</v>
      </c>
      <c r="F3" s="4" t="s">
        <v>6</v>
      </c>
      <c r="G3" s="169" t="s">
        <v>7</v>
      </c>
      <c r="H3" s="171" t="s">
        <v>8</v>
      </c>
      <c r="I3" s="172"/>
      <c r="J3" s="173"/>
      <c r="K3" s="174" t="s">
        <v>9</v>
      </c>
      <c r="L3" s="160" t="s">
        <v>10</v>
      </c>
      <c r="M3" s="86"/>
      <c r="O3" s="166" t="s">
        <v>1</v>
      </c>
      <c r="P3" s="166" t="s">
        <v>2</v>
      </c>
      <c r="Q3" s="164" t="s">
        <v>3</v>
      </c>
      <c r="R3" s="164" t="s">
        <v>4</v>
      </c>
      <c r="S3" s="164" t="s">
        <v>5</v>
      </c>
      <c r="T3" s="4" t="s">
        <v>6</v>
      </c>
      <c r="U3" s="169" t="s">
        <v>7</v>
      </c>
      <c r="V3" s="171" t="s">
        <v>8</v>
      </c>
      <c r="W3" s="172"/>
      <c r="X3" s="173"/>
      <c r="Y3" s="174" t="s">
        <v>9</v>
      </c>
      <c r="Z3" s="160" t="s">
        <v>10</v>
      </c>
    </row>
    <row r="4" spans="1:26" s="5" customFormat="1" ht="27" thickBot="1">
      <c r="A4" s="166"/>
      <c r="B4" s="166"/>
      <c r="C4" s="165"/>
      <c r="D4" s="165"/>
      <c r="E4" s="165"/>
      <c r="F4" s="6" t="s">
        <v>11</v>
      </c>
      <c r="G4" s="170"/>
      <c r="H4" s="7" t="s">
        <v>12</v>
      </c>
      <c r="I4" s="8" t="s">
        <v>13</v>
      </c>
      <c r="J4" s="9" t="s">
        <v>14</v>
      </c>
      <c r="K4" s="175"/>
      <c r="L4" s="160"/>
      <c r="O4" s="166"/>
      <c r="P4" s="166"/>
      <c r="Q4" s="165"/>
      <c r="R4" s="165"/>
      <c r="S4" s="165"/>
      <c r="T4" s="6" t="s">
        <v>11</v>
      </c>
      <c r="U4" s="170"/>
      <c r="V4" s="7" t="s">
        <v>12</v>
      </c>
      <c r="W4" s="8" t="s">
        <v>13</v>
      </c>
      <c r="X4" s="9" t="s">
        <v>14</v>
      </c>
      <c r="Y4" s="175"/>
      <c r="Z4" s="160"/>
    </row>
    <row r="5" spans="1:26" ht="25.5">
      <c r="A5" s="10">
        <v>1</v>
      </c>
      <c r="B5" s="11" t="s">
        <v>15</v>
      </c>
      <c r="C5" s="12">
        <f>+'2'!G5</f>
        <v>4</v>
      </c>
      <c r="D5" s="13">
        <v>0</v>
      </c>
      <c r="E5" s="12">
        <f t="shared" ref="E5:E94" si="0">C5+D5</f>
        <v>4</v>
      </c>
      <c r="F5" s="13">
        <v>0</v>
      </c>
      <c r="G5" s="14">
        <f t="shared" ref="G5:G68" si="1">E5-F5-H5</f>
        <v>2</v>
      </c>
      <c r="H5" s="15">
        <v>2</v>
      </c>
      <c r="I5" s="16">
        <v>50</v>
      </c>
      <c r="J5" s="17">
        <f>+I5*H5</f>
        <v>100</v>
      </c>
      <c r="K5" s="18" t="s">
        <v>279</v>
      </c>
      <c r="L5" s="19">
        <v>50</v>
      </c>
      <c r="M5" s="24">
        <f>SUM(J5-L5)</f>
        <v>50</v>
      </c>
      <c r="O5" s="10">
        <v>1</v>
      </c>
      <c r="P5" s="20" t="s">
        <v>258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+'2'!G6</f>
        <v>85</v>
      </c>
      <c r="D6" s="13">
        <v>0</v>
      </c>
      <c r="E6" s="12">
        <f t="shared" si="0"/>
        <v>85</v>
      </c>
      <c r="F6" s="13">
        <v>0</v>
      </c>
      <c r="G6" s="14">
        <f t="shared" si="1"/>
        <v>82</v>
      </c>
      <c r="H6" s="15">
        <v>3</v>
      </c>
      <c r="I6" s="16">
        <v>100</v>
      </c>
      <c r="J6" s="17">
        <f t="shared" ref="J6:J70" si="4">+I6*H6</f>
        <v>300</v>
      </c>
      <c r="K6" s="18" t="s">
        <v>295</v>
      </c>
      <c r="L6" s="19">
        <v>50</v>
      </c>
      <c r="M6" s="24">
        <f t="shared" ref="M6:M69" si="5">SUM(J6-L6)</f>
        <v>250</v>
      </c>
      <c r="O6" s="10">
        <v>2</v>
      </c>
      <c r="P6" s="20" t="s">
        <v>259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260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261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+'2'!G11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>
      <c r="A12" s="10">
        <v>8</v>
      </c>
      <c r="B12" s="20" t="s">
        <v>23</v>
      </c>
      <c r="C12" s="12">
        <f>+'2'!G12</f>
        <v>0</v>
      </c>
      <c r="D12" s="13">
        <v>0</v>
      </c>
      <c r="E12" s="12">
        <f>C12+D12</f>
        <v>0</v>
      </c>
      <c r="F12" s="13">
        <v>0</v>
      </c>
      <c r="G12" s="14">
        <f>E12-F12-H12</f>
        <v>0</v>
      </c>
      <c r="H12" s="15">
        <v>0</v>
      </c>
      <c r="I12" s="22">
        <v>50</v>
      </c>
      <c r="J12" s="17">
        <f t="shared" si="4"/>
        <v>0</v>
      </c>
      <c r="K12" s="18" t="s">
        <v>16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264</v>
      </c>
      <c r="C13" s="12">
        <f>+'2'!G13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24</v>
      </c>
      <c r="C14" s="12">
        <f>+'2'!G14</f>
        <v>1</v>
      </c>
      <c r="D14" s="13">
        <v>0</v>
      </c>
      <c r="E14" s="12">
        <f t="shared" si="0"/>
        <v>1</v>
      </c>
      <c r="F14" s="13">
        <v>0</v>
      </c>
      <c r="G14" s="14">
        <f t="shared" si="1"/>
        <v>0</v>
      </c>
      <c r="H14" s="15">
        <v>1</v>
      </c>
      <c r="I14" s="22">
        <v>65</v>
      </c>
      <c r="J14" s="17">
        <f t="shared" si="4"/>
        <v>65</v>
      </c>
      <c r="K14" s="18" t="s">
        <v>16</v>
      </c>
      <c r="L14" s="19">
        <v>0</v>
      </c>
      <c r="M14" s="24">
        <f t="shared" si="5"/>
        <v>65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25</v>
      </c>
      <c r="C15" s="12">
        <f>+'2'!G15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26</v>
      </c>
      <c r="C16" s="12">
        <f>+'2'!G16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27</v>
      </c>
      <c r="C17" s="12">
        <f>+'2'!G17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28</v>
      </c>
      <c r="C18" s="12">
        <f>+'2'!G18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29</v>
      </c>
      <c r="C19" s="12">
        <f>+'2'!G19</f>
        <v>1</v>
      </c>
      <c r="D19" s="13">
        <v>0</v>
      </c>
      <c r="E19" s="12">
        <f t="shared" si="0"/>
        <v>1</v>
      </c>
      <c r="F19" s="13">
        <v>0</v>
      </c>
      <c r="G19" s="14">
        <f t="shared" si="1"/>
        <v>0</v>
      </c>
      <c r="H19" s="15">
        <v>1</v>
      </c>
      <c r="I19" s="16">
        <v>50</v>
      </c>
      <c r="J19" s="17">
        <f t="shared" si="4"/>
        <v>50</v>
      </c>
      <c r="K19" s="18" t="s">
        <v>16</v>
      </c>
      <c r="L19" s="19">
        <v>0</v>
      </c>
      <c r="M19" s="24">
        <f t="shared" si="5"/>
        <v>50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+'2'!G20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+'2'!G21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+'2'!G22</f>
        <v>1</v>
      </c>
      <c r="D22" s="13">
        <v>0</v>
      </c>
      <c r="E22" s="12">
        <f>C22+D22</f>
        <v>1</v>
      </c>
      <c r="F22" s="13">
        <v>0</v>
      </c>
      <c r="G22" s="14">
        <f t="shared" si="1"/>
        <v>0</v>
      </c>
      <c r="H22" s="15">
        <v>1</v>
      </c>
      <c r="I22" s="16">
        <v>85</v>
      </c>
      <c r="J22" s="17">
        <f t="shared" si="4"/>
        <v>85</v>
      </c>
      <c r="K22" s="18" t="s">
        <v>16</v>
      </c>
      <c r="L22" s="19">
        <v>0</v>
      </c>
      <c r="M22" s="24">
        <f t="shared" si="5"/>
        <v>85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00">
        <f>+'2'!G23</f>
        <v>17</v>
      </c>
      <c r="D23" s="13">
        <v>0</v>
      </c>
      <c r="E23" s="14">
        <f>C23+D23</f>
        <v>17</v>
      </c>
      <c r="F23" s="13">
        <v>0</v>
      </c>
      <c r="G23" s="14">
        <f t="shared" si="1"/>
        <v>11</v>
      </c>
      <c r="H23" s="15">
        <v>6</v>
      </c>
      <c r="I23" s="16">
        <v>100</v>
      </c>
      <c r="J23" s="17">
        <f t="shared" si="4"/>
        <v>600</v>
      </c>
      <c r="K23" s="18" t="s">
        <v>16</v>
      </c>
      <c r="L23" s="19">
        <v>0</v>
      </c>
      <c r="M23" s="24">
        <f t="shared" si="5"/>
        <v>600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+'2'!G24</f>
        <v>8</v>
      </c>
      <c r="D24" s="13">
        <v>0</v>
      </c>
      <c r="E24" s="12">
        <f t="shared" si="0"/>
        <v>8</v>
      </c>
      <c r="F24" s="13">
        <v>0</v>
      </c>
      <c r="G24" s="14">
        <f t="shared" si="1"/>
        <v>6</v>
      </c>
      <c r="H24" s="15">
        <v>2</v>
      </c>
      <c r="I24" s="23">
        <v>100</v>
      </c>
      <c r="J24" s="17">
        <f t="shared" si="4"/>
        <v>200</v>
      </c>
      <c r="K24" s="18" t="s">
        <v>16</v>
      </c>
      <c r="L24" s="19">
        <v>0</v>
      </c>
      <c r="M24" s="24">
        <f t="shared" si="5"/>
        <v>200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+'2'!G25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+'2'!G26</f>
        <v>5</v>
      </c>
      <c r="D26" s="13">
        <v>0</v>
      </c>
      <c r="E26" s="12">
        <f t="shared" si="0"/>
        <v>5</v>
      </c>
      <c r="F26" s="13">
        <v>0</v>
      </c>
      <c r="G26" s="14">
        <f t="shared" si="1"/>
        <v>5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+'2'!G27</f>
        <v>5</v>
      </c>
      <c r="D27" s="13">
        <v>0</v>
      </c>
      <c r="E27" s="12">
        <f t="shared" si="0"/>
        <v>5</v>
      </c>
      <c r="F27" s="13">
        <v>0</v>
      </c>
      <c r="G27" s="14">
        <f t="shared" si="1"/>
        <v>5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+'2'!G28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+'2'!G29</f>
        <v>1</v>
      </c>
      <c r="D29" s="13">
        <v>0</v>
      </c>
      <c r="E29" s="12">
        <f t="shared" si="0"/>
        <v>1</v>
      </c>
      <c r="F29" s="13">
        <v>0</v>
      </c>
      <c r="G29" s="14">
        <f t="shared" si="1"/>
        <v>0</v>
      </c>
      <c r="H29" s="15">
        <v>1</v>
      </c>
      <c r="I29" s="16">
        <v>100</v>
      </c>
      <c r="J29" s="17">
        <f t="shared" si="4"/>
        <v>100</v>
      </c>
      <c r="K29" s="18" t="s">
        <v>16</v>
      </c>
      <c r="L29" s="19">
        <v>0</v>
      </c>
      <c r="M29" s="24">
        <f t="shared" si="5"/>
        <v>100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+'2'!G30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+'2'!G31</f>
        <v>4</v>
      </c>
      <c r="D31" s="13">
        <v>0</v>
      </c>
      <c r="E31" s="12">
        <f t="shared" si="0"/>
        <v>4</v>
      </c>
      <c r="F31" s="13">
        <v>0</v>
      </c>
      <c r="G31" s="14">
        <f t="shared" si="1"/>
        <v>4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+'2'!G32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+'2'!G33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+'2'!G34</f>
        <v>2</v>
      </c>
      <c r="D34" s="13">
        <v>0</v>
      </c>
      <c r="E34" s="14">
        <f t="shared" si="0"/>
        <v>2</v>
      </c>
      <c r="F34" s="13">
        <v>2</v>
      </c>
      <c r="G34" s="14">
        <f t="shared" si="1"/>
        <v>0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+'2'!G35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+'2'!G36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+'2'!G37</f>
        <v>14</v>
      </c>
      <c r="D37" s="13">
        <v>0</v>
      </c>
      <c r="E37" s="12">
        <f t="shared" si="0"/>
        <v>14</v>
      </c>
      <c r="F37" s="13">
        <v>0</v>
      </c>
      <c r="G37" s="14">
        <f t="shared" si="1"/>
        <v>11</v>
      </c>
      <c r="H37" s="15">
        <v>3</v>
      </c>
      <c r="I37" s="16">
        <v>100</v>
      </c>
      <c r="J37" s="17">
        <f t="shared" si="4"/>
        <v>300</v>
      </c>
      <c r="K37" s="18" t="s">
        <v>16</v>
      </c>
      <c r="L37" s="19">
        <v>0</v>
      </c>
      <c r="M37" s="24">
        <f t="shared" si="5"/>
        <v>300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+'2'!G38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3</v>
      </c>
      <c r="H38" s="15">
        <v>2</v>
      </c>
      <c r="I38" s="16">
        <v>50</v>
      </c>
      <c r="J38" s="17">
        <f t="shared" si="4"/>
        <v>100</v>
      </c>
      <c r="K38" s="18" t="s">
        <v>16</v>
      </c>
      <c r="L38" s="19">
        <v>0</v>
      </c>
      <c r="M38" s="24">
        <f t="shared" si="5"/>
        <v>100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49</v>
      </c>
      <c r="C39" s="12">
        <f>+'2'!G39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17">
        <f t="shared" si="4"/>
        <v>0</v>
      </c>
      <c r="K39" s="18" t="s">
        <v>16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50</v>
      </c>
      <c r="C40" s="12">
        <f>+'2'!G40</f>
        <v>3</v>
      </c>
      <c r="D40" s="13">
        <v>0</v>
      </c>
      <c r="E40" s="12">
        <f t="shared" si="0"/>
        <v>3</v>
      </c>
      <c r="F40" s="13">
        <v>0</v>
      </c>
      <c r="G40" s="14">
        <f t="shared" si="1"/>
        <v>2</v>
      </c>
      <c r="H40" s="15">
        <v>1</v>
      </c>
      <c r="I40" s="16">
        <v>50</v>
      </c>
      <c r="J40" s="17">
        <f t="shared" si="4"/>
        <v>50</v>
      </c>
      <c r="K40" s="18" t="s">
        <v>16</v>
      </c>
      <c r="L40" s="19">
        <v>0</v>
      </c>
      <c r="M40" s="24">
        <f t="shared" si="5"/>
        <v>50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51</v>
      </c>
      <c r="C41" s="12">
        <f>+'2'!G41</f>
        <v>5</v>
      </c>
      <c r="D41" s="13">
        <v>0</v>
      </c>
      <c r="E41" s="12">
        <f t="shared" si="0"/>
        <v>5</v>
      </c>
      <c r="F41" s="13">
        <v>0</v>
      </c>
      <c r="G41" s="14">
        <f t="shared" si="1"/>
        <v>5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52</v>
      </c>
      <c r="C42" s="12">
        <f>+'2'!G42</f>
        <v>8</v>
      </c>
      <c r="D42" s="13">
        <v>0</v>
      </c>
      <c r="E42" s="12">
        <f t="shared" si="0"/>
        <v>8</v>
      </c>
      <c r="F42" s="13">
        <v>0</v>
      </c>
      <c r="G42" s="14">
        <f t="shared" si="1"/>
        <v>8</v>
      </c>
      <c r="H42" s="15">
        <v>0</v>
      </c>
      <c r="I42" s="16">
        <v>50</v>
      </c>
      <c r="J42" s="17">
        <f t="shared" si="4"/>
        <v>0</v>
      </c>
      <c r="K42" s="18" t="s">
        <v>16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53</v>
      </c>
      <c r="C43" s="12">
        <f>+'2'!G43</f>
        <v>5</v>
      </c>
      <c r="D43" s="13">
        <v>0</v>
      </c>
      <c r="E43" s="12">
        <f t="shared" si="0"/>
        <v>5</v>
      </c>
      <c r="F43" s="13">
        <v>0</v>
      </c>
      <c r="G43" s="14">
        <f t="shared" si="1"/>
        <v>4</v>
      </c>
      <c r="H43" s="15">
        <v>1</v>
      </c>
      <c r="I43" s="16">
        <v>50</v>
      </c>
      <c r="J43" s="17">
        <f t="shared" si="4"/>
        <v>50</v>
      </c>
      <c r="K43" s="18" t="s">
        <v>16</v>
      </c>
      <c r="L43" s="19">
        <v>0</v>
      </c>
      <c r="M43" s="24">
        <f t="shared" si="5"/>
        <v>50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54</v>
      </c>
      <c r="C44" s="12">
        <f>+'2'!G44</f>
        <v>7</v>
      </c>
      <c r="D44" s="13">
        <v>0</v>
      </c>
      <c r="E44" s="12">
        <f t="shared" si="0"/>
        <v>7</v>
      </c>
      <c r="F44" s="13">
        <v>0</v>
      </c>
      <c r="G44" s="14">
        <f t="shared" si="1"/>
        <v>7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55</v>
      </c>
      <c r="C45" s="12">
        <f>+'2'!G45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56</v>
      </c>
      <c r="C46" s="12">
        <f>+'2'!G46</f>
        <v>6</v>
      </c>
      <c r="D46" s="13">
        <v>0</v>
      </c>
      <c r="E46" s="12">
        <f t="shared" si="0"/>
        <v>6</v>
      </c>
      <c r="F46" s="13">
        <v>0</v>
      </c>
      <c r="G46" s="14">
        <f t="shared" si="1"/>
        <v>6</v>
      </c>
      <c r="H46" s="15">
        <v>0</v>
      </c>
      <c r="I46" s="16">
        <v>50</v>
      </c>
      <c r="J46" s="17">
        <f t="shared" si="4"/>
        <v>0</v>
      </c>
      <c r="K46" s="18" t="s">
        <v>16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57</v>
      </c>
      <c r="C47" s="12">
        <f>+'2'!G47</f>
        <v>1</v>
      </c>
      <c r="D47" s="13">
        <v>0</v>
      </c>
      <c r="E47" s="12">
        <f t="shared" si="0"/>
        <v>1</v>
      </c>
      <c r="F47" s="13">
        <v>0</v>
      </c>
      <c r="G47" s="14">
        <f t="shared" si="1"/>
        <v>0</v>
      </c>
      <c r="H47" s="15">
        <v>1</v>
      </c>
      <c r="I47" s="16">
        <v>50</v>
      </c>
      <c r="J47" s="17">
        <f t="shared" si="4"/>
        <v>50</v>
      </c>
      <c r="K47" s="18" t="s">
        <v>16</v>
      </c>
      <c r="L47" s="19">
        <v>0</v>
      </c>
      <c r="M47" s="24">
        <f t="shared" si="5"/>
        <v>50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58</v>
      </c>
      <c r="C48" s="12">
        <f>+'2'!G48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2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59</v>
      </c>
      <c r="C49" s="12">
        <f>+'2'!G49</f>
        <v>1</v>
      </c>
      <c r="D49" s="13">
        <v>0</v>
      </c>
      <c r="E49" s="12">
        <f t="shared" si="0"/>
        <v>1</v>
      </c>
      <c r="F49" s="13">
        <v>0</v>
      </c>
      <c r="G49" s="14">
        <f t="shared" si="1"/>
        <v>0</v>
      </c>
      <c r="H49" s="15">
        <v>1</v>
      </c>
      <c r="I49" s="16">
        <v>50</v>
      </c>
      <c r="J49" s="17">
        <f t="shared" si="4"/>
        <v>50</v>
      </c>
      <c r="K49" s="18" t="s">
        <v>279</v>
      </c>
      <c r="L49" s="19">
        <v>25</v>
      </c>
      <c r="M49" s="24">
        <f t="shared" si="5"/>
        <v>25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60</v>
      </c>
      <c r="C50" s="12">
        <f>+'2'!G50</f>
        <v>2</v>
      </c>
      <c r="D50" s="13">
        <v>0</v>
      </c>
      <c r="E50" s="12">
        <f>C50+D50</f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61</v>
      </c>
      <c r="C51" s="12">
        <f>+'2'!G51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62</v>
      </c>
      <c r="C52" s="12">
        <f>+'2'!G52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63</v>
      </c>
      <c r="C53" s="12">
        <f>+'2'!G53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64</v>
      </c>
      <c r="C54" s="12">
        <f>+'2'!G54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65</v>
      </c>
      <c r="C55" s="12">
        <f>+'2'!G55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66</v>
      </c>
      <c r="C56" s="12">
        <f>+'2'!G56</f>
        <v>2</v>
      </c>
      <c r="D56" s="13">
        <v>0</v>
      </c>
      <c r="E56" s="12">
        <f>C56+D56</f>
        <v>2</v>
      </c>
      <c r="F56" s="13">
        <v>0</v>
      </c>
      <c r="G56" s="14">
        <f t="shared" si="1"/>
        <v>2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67</v>
      </c>
      <c r="C57" s="12">
        <f>+'2'!G57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68</v>
      </c>
      <c r="C58" s="12">
        <f>+'2'!G58</f>
        <v>1</v>
      </c>
      <c r="D58" s="13">
        <v>0</v>
      </c>
      <c r="E58" s="12">
        <f t="shared" si="0"/>
        <v>1</v>
      </c>
      <c r="F58" s="13">
        <v>0</v>
      </c>
      <c r="G58" s="14">
        <f t="shared" si="1"/>
        <v>1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69</v>
      </c>
      <c r="C59" s="12">
        <f>+'2'!G59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70</v>
      </c>
      <c r="C60" s="12">
        <f>+'2'!G60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71</v>
      </c>
      <c r="C61" s="12">
        <f>+'2'!G61</f>
        <v>6</v>
      </c>
      <c r="D61" s="13">
        <v>0</v>
      </c>
      <c r="E61" s="12">
        <f t="shared" si="0"/>
        <v>6</v>
      </c>
      <c r="F61" s="13">
        <v>0</v>
      </c>
      <c r="G61" s="14">
        <f t="shared" si="1"/>
        <v>6</v>
      </c>
      <c r="H61" s="15">
        <v>0</v>
      </c>
      <c r="I61" s="16">
        <v>50</v>
      </c>
      <c r="J61" s="17">
        <f t="shared" si="4"/>
        <v>0</v>
      </c>
      <c r="K61" s="18" t="s">
        <v>16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72</v>
      </c>
      <c r="C62" s="12">
        <f>+'2'!G62</f>
        <v>1</v>
      </c>
      <c r="D62" s="13">
        <v>0</v>
      </c>
      <c r="E62" s="12">
        <f t="shared" si="0"/>
        <v>1</v>
      </c>
      <c r="F62" s="13">
        <v>0</v>
      </c>
      <c r="G62" s="14">
        <f t="shared" si="1"/>
        <v>0</v>
      </c>
      <c r="H62" s="15">
        <v>1</v>
      </c>
      <c r="I62" s="22">
        <v>50</v>
      </c>
      <c r="J62" s="17">
        <f t="shared" si="4"/>
        <v>50</v>
      </c>
      <c r="K62" s="18" t="s">
        <v>16</v>
      </c>
      <c r="L62" s="19">
        <v>0</v>
      </c>
      <c r="M62" s="24">
        <f t="shared" si="5"/>
        <v>50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73</v>
      </c>
      <c r="C63" s="12">
        <f>+'2'!G63</f>
        <v>6</v>
      </c>
      <c r="D63" s="13">
        <v>0</v>
      </c>
      <c r="E63" s="12">
        <f>C63+D63</f>
        <v>6</v>
      </c>
      <c r="F63" s="13">
        <v>0</v>
      </c>
      <c r="G63" s="14">
        <f t="shared" si="1"/>
        <v>6</v>
      </c>
      <c r="H63" s="15">
        <v>0</v>
      </c>
      <c r="I63" s="22">
        <v>50</v>
      </c>
      <c r="J63" s="17">
        <f t="shared" si="4"/>
        <v>0</v>
      </c>
      <c r="K63" s="18" t="s">
        <v>16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74</v>
      </c>
      <c r="C64" s="12">
        <f>+'2'!G64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75</v>
      </c>
      <c r="C65" s="12">
        <f>+'2'!G65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76</v>
      </c>
      <c r="C66" s="12">
        <f>+'2'!G66</f>
        <v>6</v>
      </c>
      <c r="D66" s="13">
        <v>0</v>
      </c>
      <c r="E66" s="12">
        <f t="shared" si="0"/>
        <v>6</v>
      </c>
      <c r="F66" s="13">
        <v>0</v>
      </c>
      <c r="G66" s="14">
        <f t="shared" si="1"/>
        <v>5</v>
      </c>
      <c r="H66" s="15">
        <v>1</v>
      </c>
      <c r="I66" s="16">
        <v>50</v>
      </c>
      <c r="J66" s="17">
        <f t="shared" si="4"/>
        <v>50</v>
      </c>
      <c r="K66" s="18" t="s">
        <v>302</v>
      </c>
      <c r="L66" s="19">
        <v>50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77</v>
      </c>
      <c r="C67" s="12">
        <f>+'2'!G67</f>
        <v>5</v>
      </c>
      <c r="D67" s="13">
        <v>0</v>
      </c>
      <c r="E67" s="12">
        <f>C67+D67</f>
        <v>5</v>
      </c>
      <c r="F67" s="13">
        <v>0</v>
      </c>
      <c r="G67" s="14">
        <f t="shared" si="1"/>
        <v>3</v>
      </c>
      <c r="H67" s="15">
        <v>2</v>
      </c>
      <c r="I67" s="16">
        <v>50</v>
      </c>
      <c r="J67" s="17">
        <f t="shared" si="4"/>
        <v>100</v>
      </c>
      <c r="K67" s="18" t="s">
        <v>16</v>
      </c>
      <c r="L67" s="19">
        <v>0</v>
      </c>
      <c r="M67" s="24">
        <f t="shared" si="5"/>
        <v>100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78</v>
      </c>
      <c r="C68" s="12">
        <f>+'2'!G68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79</v>
      </c>
      <c r="C69" s="12">
        <f>+'2'!G69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80</v>
      </c>
      <c r="C70" s="12">
        <f>+'2'!G70</f>
        <v>6</v>
      </c>
      <c r="D70" s="13">
        <v>0</v>
      </c>
      <c r="E70" s="12">
        <f t="shared" si="0"/>
        <v>6</v>
      </c>
      <c r="F70" s="13">
        <v>0</v>
      </c>
      <c r="G70" s="14">
        <f t="shared" si="6"/>
        <v>6</v>
      </c>
      <c r="H70" s="15">
        <v>0</v>
      </c>
      <c r="I70" s="22">
        <v>50</v>
      </c>
      <c r="J70" s="17">
        <f t="shared" si="4"/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81</v>
      </c>
      <c r="C71" s="12">
        <f>+'2'!G71</f>
        <v>3</v>
      </c>
      <c r="D71" s="13">
        <v>0</v>
      </c>
      <c r="E71" s="12">
        <f t="shared" si="0"/>
        <v>3</v>
      </c>
      <c r="F71" s="13">
        <v>0</v>
      </c>
      <c r="G71" s="14">
        <f t="shared" si="6"/>
        <v>3</v>
      </c>
      <c r="H71" s="15">
        <v>0</v>
      </c>
      <c r="I71" s="22">
        <v>60</v>
      </c>
      <c r="J71" s="17">
        <f t="shared" ref="J71:J134" si="10">+I71*H71</f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82</v>
      </c>
      <c r="C72" s="12">
        <f>+'2'!G72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83</v>
      </c>
      <c r="C73" s="12">
        <f>+'2'!G73</f>
        <v>3</v>
      </c>
      <c r="D73" s="13">
        <v>0</v>
      </c>
      <c r="E73" s="12">
        <f t="shared" si="0"/>
        <v>3</v>
      </c>
      <c r="F73" s="13">
        <v>0</v>
      </c>
      <c r="G73" s="14">
        <f t="shared" si="6"/>
        <v>3</v>
      </c>
      <c r="H73" s="15">
        <v>0</v>
      </c>
      <c r="I73" s="22">
        <v>60</v>
      </c>
      <c r="J73" s="17">
        <f t="shared" si="10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84</v>
      </c>
      <c r="C74" s="12">
        <f>+'2'!G74</f>
        <v>5</v>
      </c>
      <c r="D74" s="13">
        <v>0</v>
      </c>
      <c r="E74" s="12">
        <f t="shared" si="0"/>
        <v>5</v>
      </c>
      <c r="F74" s="13">
        <v>0</v>
      </c>
      <c r="G74" s="14">
        <f t="shared" si="6"/>
        <v>5</v>
      </c>
      <c r="H74" s="15">
        <v>0</v>
      </c>
      <c r="I74" s="21">
        <v>120</v>
      </c>
      <c r="J74" s="17">
        <f t="shared" si="10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85</v>
      </c>
      <c r="C75" s="12">
        <f>+'2'!G75</f>
        <v>1</v>
      </c>
      <c r="D75" s="13">
        <v>0</v>
      </c>
      <c r="E75" s="12">
        <f t="shared" si="0"/>
        <v>1</v>
      </c>
      <c r="F75" s="13">
        <v>0</v>
      </c>
      <c r="G75" s="14">
        <f t="shared" si="6"/>
        <v>1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86</v>
      </c>
      <c r="C76" s="12">
        <f>+'2'!G76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87</v>
      </c>
      <c r="C77" s="12">
        <f>+'2'!G77</f>
        <v>8</v>
      </c>
      <c r="D77" s="13">
        <v>0</v>
      </c>
      <c r="E77" s="12">
        <f t="shared" si="0"/>
        <v>8</v>
      </c>
      <c r="F77" s="13">
        <v>0</v>
      </c>
      <c r="G77" s="14">
        <f t="shared" si="6"/>
        <v>6</v>
      </c>
      <c r="H77" s="15">
        <v>2</v>
      </c>
      <c r="I77" s="22">
        <v>50</v>
      </c>
      <c r="J77" s="17">
        <f t="shared" si="10"/>
        <v>100</v>
      </c>
      <c r="K77" s="18" t="s">
        <v>285</v>
      </c>
      <c r="L77" s="19">
        <v>10</v>
      </c>
      <c r="M77" s="24">
        <f t="shared" si="9"/>
        <v>90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88</v>
      </c>
      <c r="C78" s="12">
        <f>+'2'!G78</f>
        <v>3</v>
      </c>
      <c r="D78" s="13">
        <v>0</v>
      </c>
      <c r="E78" s="12">
        <f t="shared" si="0"/>
        <v>3</v>
      </c>
      <c r="F78" s="13">
        <v>0</v>
      </c>
      <c r="G78" s="14">
        <f t="shared" si="6"/>
        <v>3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89</v>
      </c>
      <c r="C79" s="12">
        <f>+'2'!G79</f>
        <v>2</v>
      </c>
      <c r="D79" s="13">
        <v>0</v>
      </c>
      <c r="E79" s="12">
        <f t="shared" si="0"/>
        <v>2</v>
      </c>
      <c r="F79" s="13">
        <v>0</v>
      </c>
      <c r="G79" s="14">
        <f t="shared" si="6"/>
        <v>1</v>
      </c>
      <c r="H79" s="15">
        <v>1</v>
      </c>
      <c r="I79" s="21">
        <v>50</v>
      </c>
      <c r="J79" s="17">
        <f t="shared" si="10"/>
        <v>50</v>
      </c>
      <c r="K79" s="18" t="s">
        <v>16</v>
      </c>
      <c r="L79" s="19">
        <v>0</v>
      </c>
      <c r="M79" s="24">
        <f t="shared" si="9"/>
        <v>50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90</v>
      </c>
      <c r="C80" s="12">
        <f>+'2'!G80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91</v>
      </c>
      <c r="C81" s="100">
        <f>+'2'!G81</f>
        <v>5</v>
      </c>
      <c r="D81" s="13">
        <v>0</v>
      </c>
      <c r="E81" s="12">
        <f t="shared" si="0"/>
        <v>5</v>
      </c>
      <c r="F81" s="13">
        <v>0</v>
      </c>
      <c r="G81" s="14">
        <f t="shared" si="6"/>
        <v>4</v>
      </c>
      <c r="H81" s="15">
        <v>1</v>
      </c>
      <c r="I81" s="22">
        <v>55</v>
      </c>
      <c r="J81" s="17">
        <f t="shared" si="10"/>
        <v>55</v>
      </c>
      <c r="K81" s="18" t="s">
        <v>279</v>
      </c>
      <c r="L81" s="19">
        <v>27</v>
      </c>
      <c r="M81" s="24">
        <f t="shared" si="9"/>
        <v>28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92</v>
      </c>
      <c r="C82" s="12">
        <f>+'2'!G82</f>
        <v>1</v>
      </c>
      <c r="D82" s="13">
        <v>0</v>
      </c>
      <c r="E82" s="12">
        <f t="shared" si="0"/>
        <v>1</v>
      </c>
      <c r="F82" s="13">
        <v>0</v>
      </c>
      <c r="G82" s="14">
        <f t="shared" si="6"/>
        <v>1</v>
      </c>
      <c r="H82" s="15">
        <v>0</v>
      </c>
      <c r="I82" s="21">
        <v>55</v>
      </c>
      <c r="J82" s="17">
        <f t="shared" si="10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93</v>
      </c>
      <c r="C83" s="12">
        <f>+'2'!G83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94</v>
      </c>
      <c r="C84" s="12">
        <f>+'2'!G84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95</v>
      </c>
      <c r="C85" s="12">
        <f>+'2'!G85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7</v>
      </c>
      <c r="H85" s="15">
        <v>1</v>
      </c>
      <c r="I85" s="21">
        <v>100</v>
      </c>
      <c r="J85" s="17">
        <f t="shared" si="10"/>
        <v>100</v>
      </c>
      <c r="K85" s="18" t="s">
        <v>16</v>
      </c>
      <c r="L85" s="19">
        <v>0</v>
      </c>
      <c r="M85" s="24">
        <f t="shared" si="9"/>
        <v>100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96</v>
      </c>
      <c r="C86" s="12">
        <f>+'2'!G86</f>
        <v>9</v>
      </c>
      <c r="D86" s="13">
        <v>0</v>
      </c>
      <c r="E86" s="12">
        <f t="shared" si="0"/>
        <v>9</v>
      </c>
      <c r="F86" s="13">
        <v>0</v>
      </c>
      <c r="G86" s="14">
        <f t="shared" si="6"/>
        <v>9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97</v>
      </c>
      <c r="C87" s="12">
        <f>+'2'!G87</f>
        <v>8</v>
      </c>
      <c r="D87" s="13">
        <v>0</v>
      </c>
      <c r="E87" s="12">
        <f t="shared" si="0"/>
        <v>8</v>
      </c>
      <c r="F87" s="13">
        <v>0</v>
      </c>
      <c r="G87" s="14">
        <f t="shared" si="6"/>
        <v>7</v>
      </c>
      <c r="H87" s="15">
        <v>1</v>
      </c>
      <c r="I87" s="22">
        <v>60</v>
      </c>
      <c r="J87" s="17">
        <f t="shared" si="10"/>
        <v>60</v>
      </c>
      <c r="K87" s="18" t="s">
        <v>280</v>
      </c>
      <c r="L87" s="19">
        <v>10</v>
      </c>
      <c r="M87" s="24">
        <f t="shared" si="9"/>
        <v>50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98</v>
      </c>
      <c r="C88" s="12">
        <f>+'2'!G88</f>
        <v>8</v>
      </c>
      <c r="D88" s="13">
        <v>0</v>
      </c>
      <c r="E88" s="12">
        <f t="shared" si="0"/>
        <v>8</v>
      </c>
      <c r="F88" s="13">
        <v>0</v>
      </c>
      <c r="G88" s="14">
        <f t="shared" si="6"/>
        <v>8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99</v>
      </c>
      <c r="C89" s="12">
        <f>+'2'!G89</f>
        <v>7</v>
      </c>
      <c r="D89" s="13">
        <v>0</v>
      </c>
      <c r="E89" s="12">
        <f t="shared" si="0"/>
        <v>7</v>
      </c>
      <c r="F89" s="13">
        <v>0</v>
      </c>
      <c r="G89" s="14">
        <f t="shared" si="6"/>
        <v>7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100</v>
      </c>
      <c r="C90" s="12">
        <f>+'2'!G90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101</v>
      </c>
      <c r="C91" s="12">
        <f>+'2'!G91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267</v>
      </c>
      <c r="C92" s="12">
        <f>+'2'!G92</f>
        <v>9</v>
      </c>
      <c r="D92" s="13">
        <v>0</v>
      </c>
      <c r="E92" s="12">
        <f t="shared" si="0"/>
        <v>9</v>
      </c>
      <c r="F92" s="13">
        <v>0</v>
      </c>
      <c r="G92" s="14">
        <f t="shared" si="6"/>
        <v>8</v>
      </c>
      <c r="H92" s="15">
        <v>1</v>
      </c>
      <c r="I92" s="21">
        <v>120</v>
      </c>
      <c r="J92" s="17">
        <f t="shared" si="10"/>
        <v>120</v>
      </c>
      <c r="K92" s="18" t="s">
        <v>297</v>
      </c>
      <c r="L92" s="19">
        <v>12</v>
      </c>
      <c r="M92" s="24">
        <f t="shared" si="9"/>
        <v>108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268</v>
      </c>
      <c r="C93" s="12">
        <f>+'2'!G93</f>
        <v>7</v>
      </c>
      <c r="D93" s="13">
        <v>0</v>
      </c>
      <c r="E93" s="12">
        <f t="shared" si="0"/>
        <v>7</v>
      </c>
      <c r="F93" s="13">
        <v>0</v>
      </c>
      <c r="G93" s="14">
        <f t="shared" si="6"/>
        <v>7</v>
      </c>
      <c r="H93" s="15">
        <v>0</v>
      </c>
      <c r="I93" s="22">
        <v>250</v>
      </c>
      <c r="J93" s="17">
        <f t="shared" si="10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102</v>
      </c>
      <c r="C94" s="12">
        <f>+'2'!G94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103</v>
      </c>
      <c r="C95" s="12">
        <f>+'2'!G95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104</v>
      </c>
      <c r="C96" s="12">
        <f>+'2'!G96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105</v>
      </c>
      <c r="C97" s="12">
        <f>+'2'!G97</f>
        <v>4</v>
      </c>
      <c r="D97" s="13">
        <v>0</v>
      </c>
      <c r="E97" s="12">
        <f t="shared" si="11"/>
        <v>4</v>
      </c>
      <c r="F97" s="13">
        <v>0</v>
      </c>
      <c r="G97" s="14">
        <f t="shared" si="6"/>
        <v>1</v>
      </c>
      <c r="H97" s="15">
        <v>3</v>
      </c>
      <c r="I97" s="22">
        <v>45</v>
      </c>
      <c r="J97" s="17">
        <f t="shared" si="10"/>
        <v>135</v>
      </c>
      <c r="K97" s="18" t="s">
        <v>16</v>
      </c>
      <c r="L97" s="19">
        <v>30</v>
      </c>
      <c r="M97" s="24">
        <f t="shared" si="9"/>
        <v>105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106</v>
      </c>
      <c r="C98" s="12">
        <f>+'2'!G98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107</v>
      </c>
      <c r="C99" s="12">
        <f>+'2'!G99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108</v>
      </c>
      <c r="C100" s="12">
        <f>+'2'!G100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229</v>
      </c>
      <c r="C101" s="12">
        <f>+'2'!G101</f>
        <v>6</v>
      </c>
      <c r="D101" s="13">
        <v>0</v>
      </c>
      <c r="E101" s="12">
        <f t="shared" si="11"/>
        <v>6</v>
      </c>
      <c r="F101" s="13">
        <v>0</v>
      </c>
      <c r="G101" s="14">
        <f t="shared" si="6"/>
        <v>6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109</v>
      </c>
      <c r="C102" s="12">
        <f>+'2'!G102</f>
        <v>5</v>
      </c>
      <c r="D102" s="13">
        <v>0</v>
      </c>
      <c r="E102" s="12">
        <f t="shared" si="11"/>
        <v>5</v>
      </c>
      <c r="F102" s="13">
        <v>0</v>
      </c>
      <c r="G102" s="14">
        <f t="shared" si="6"/>
        <v>4</v>
      </c>
      <c r="H102" s="15">
        <v>1</v>
      </c>
      <c r="I102" s="22">
        <v>50</v>
      </c>
      <c r="J102" s="17">
        <f t="shared" si="10"/>
        <v>50</v>
      </c>
      <c r="K102" s="18" t="s">
        <v>16</v>
      </c>
      <c r="L102" s="19">
        <v>0</v>
      </c>
      <c r="M102" s="24">
        <f t="shared" si="9"/>
        <v>50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110</v>
      </c>
      <c r="C103" s="12">
        <f>+'2'!G103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111</v>
      </c>
      <c r="C104" s="12">
        <f>+'2'!G104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112</v>
      </c>
      <c r="C105" s="12">
        <f>+'2'!G105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113</v>
      </c>
      <c r="C106" s="12">
        <f>+'2'!G106</f>
        <v>13</v>
      </c>
      <c r="D106" s="13">
        <v>0</v>
      </c>
      <c r="E106" s="12">
        <f t="shared" si="11"/>
        <v>13</v>
      </c>
      <c r="F106" s="13">
        <v>0</v>
      </c>
      <c r="G106" s="14">
        <f t="shared" si="6"/>
        <v>12</v>
      </c>
      <c r="H106" s="15">
        <v>1</v>
      </c>
      <c r="I106" s="21">
        <v>20</v>
      </c>
      <c r="J106" s="17">
        <f t="shared" si="10"/>
        <v>20</v>
      </c>
      <c r="K106" s="18" t="s">
        <v>16</v>
      </c>
      <c r="L106" s="19">
        <v>0</v>
      </c>
      <c r="M106" s="24">
        <f t="shared" si="9"/>
        <v>20</v>
      </c>
      <c r="Z106" s="30"/>
    </row>
    <row r="107" spans="1:26" ht="26.25" customHeight="1">
      <c r="A107" s="10">
        <v>103</v>
      </c>
      <c r="B107" s="20" t="s">
        <v>114</v>
      </c>
      <c r="C107" s="12">
        <f>+'2'!G107</f>
        <v>3</v>
      </c>
      <c r="D107" s="13">
        <v>0</v>
      </c>
      <c r="E107" s="12">
        <f t="shared" si="11"/>
        <v>3</v>
      </c>
      <c r="F107" s="13">
        <v>0</v>
      </c>
      <c r="G107" s="14">
        <f t="shared" si="6"/>
        <v>3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>
      <c r="A108" s="10">
        <v>104</v>
      </c>
      <c r="B108" s="20" t="s">
        <v>116</v>
      </c>
      <c r="C108" s="12">
        <f>+'2'!G108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117</v>
      </c>
      <c r="C109" s="12">
        <f>+'2'!G109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118</v>
      </c>
      <c r="C110" s="12">
        <f>+'2'!G110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119</v>
      </c>
      <c r="C111" s="12">
        <f>+'2'!G111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120</v>
      </c>
      <c r="C112" s="12">
        <f>+'2'!G112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121</v>
      </c>
      <c r="C113" s="12">
        <f>+'2'!G113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122</v>
      </c>
      <c r="C114" s="12">
        <f>+'2'!G114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123</v>
      </c>
      <c r="C115" s="12">
        <f>+'2'!G115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124</v>
      </c>
      <c r="C116" s="12">
        <f>+'2'!G116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125</v>
      </c>
      <c r="C117" s="12">
        <f>+'2'!G117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126</v>
      </c>
      <c r="C118" s="12">
        <f>+'2'!G118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127</v>
      </c>
      <c r="C119" s="12">
        <f>+'2'!G119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128</v>
      </c>
      <c r="C120" s="12">
        <f>+'2'!G120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129</v>
      </c>
      <c r="C121" s="12">
        <f>+'2'!G121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130</v>
      </c>
      <c r="C122" s="12">
        <f>+'2'!G122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131</v>
      </c>
      <c r="C123" s="12">
        <f>+'2'!G123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132</v>
      </c>
      <c r="C124" s="12">
        <f>+'2'!G124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133</v>
      </c>
      <c r="C125" s="12">
        <f>+'2'!G125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134</v>
      </c>
      <c r="C126" s="12">
        <f>+'2'!G126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135</v>
      </c>
      <c r="C127" s="12">
        <f>+'2'!G127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136</v>
      </c>
      <c r="C128" s="12">
        <f>+'2'!G128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137</v>
      </c>
      <c r="C129" s="12">
        <f>+'2'!G129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138</v>
      </c>
      <c r="C130" s="12">
        <f>+'2'!G130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139</v>
      </c>
      <c r="C131" s="12">
        <f>+'2'!G131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140</v>
      </c>
      <c r="C132" s="12">
        <f>+'2'!G132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141</v>
      </c>
      <c r="C133" s="12">
        <f>+'2'!G133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142</v>
      </c>
      <c r="C134" s="12">
        <f>+'2'!G134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143</v>
      </c>
      <c r="C135" s="12">
        <f>+'2'!G135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144</v>
      </c>
      <c r="C136" s="12">
        <f>+'2'!G136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145</v>
      </c>
      <c r="C137" s="12">
        <f>+'2'!G137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146</v>
      </c>
      <c r="C138" s="12">
        <f>+'2'!G138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147</v>
      </c>
      <c r="C139" s="12">
        <f>+'2'!G139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148</v>
      </c>
      <c r="C140" s="12">
        <f>+'2'!G140</f>
        <v>9</v>
      </c>
      <c r="D140" s="13">
        <v>0</v>
      </c>
      <c r="E140" s="12">
        <f t="shared" si="11"/>
        <v>9</v>
      </c>
      <c r="F140" s="13">
        <v>0</v>
      </c>
      <c r="G140" s="14">
        <f t="shared" si="6"/>
        <v>9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149</v>
      </c>
      <c r="C141" s="12">
        <f>+'2'!G141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150</v>
      </c>
      <c r="C142" s="12">
        <f>+'2'!G142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151</v>
      </c>
      <c r="C143" s="12">
        <f>+'2'!G143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152</v>
      </c>
      <c r="C144" s="12">
        <f>+'2'!G144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153</v>
      </c>
      <c r="C145" s="12">
        <f>+'2'!G145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154</v>
      </c>
      <c r="C146" s="12">
        <f>+'2'!G146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155</v>
      </c>
      <c r="C147" s="12">
        <f>+'2'!G147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156</v>
      </c>
      <c r="C148" s="12">
        <f>+'2'!G148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157</v>
      </c>
      <c r="C149" s="12">
        <f>+'2'!G149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290</v>
      </c>
      <c r="C150" s="12">
        <f>+'2'!G150</f>
        <v>12</v>
      </c>
      <c r="D150" s="13">
        <v>0</v>
      </c>
      <c r="E150" s="12">
        <f t="shared" si="11"/>
        <v>12</v>
      </c>
      <c r="F150" s="13">
        <v>0</v>
      </c>
      <c r="G150" s="14">
        <f t="shared" si="6"/>
        <v>12</v>
      </c>
      <c r="H150" s="15">
        <v>0</v>
      </c>
      <c r="I150" s="22">
        <v>150</v>
      </c>
      <c r="J150" s="17">
        <f t="shared" si="13"/>
        <v>0</v>
      </c>
      <c r="K150" s="18" t="s">
        <v>16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159</v>
      </c>
      <c r="C151" s="12">
        <f>+'2'!G151</f>
        <v>0</v>
      </c>
      <c r="D151" s="13">
        <v>0</v>
      </c>
      <c r="E151" s="12">
        <f t="shared" si="11"/>
        <v>0</v>
      </c>
      <c r="F151" s="13">
        <v>0</v>
      </c>
      <c r="G151" s="14">
        <f t="shared" si="6"/>
        <v>0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160</v>
      </c>
      <c r="C152" s="12">
        <f>+'2'!G152</f>
        <v>0</v>
      </c>
      <c r="D152" s="13">
        <v>0</v>
      </c>
      <c r="E152" s="12">
        <f t="shared" si="11"/>
        <v>0</v>
      </c>
      <c r="F152" s="13">
        <v>0</v>
      </c>
      <c r="G152" s="14">
        <f t="shared" si="6"/>
        <v>0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161</v>
      </c>
      <c r="C153" s="12">
        <f>+'2'!G153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162</v>
      </c>
      <c r="C154" s="12">
        <f>+'2'!G154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163</v>
      </c>
      <c r="C155" s="12">
        <f>+'2'!G155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164</v>
      </c>
      <c r="C156" s="12">
        <f>+'2'!G156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165</v>
      </c>
      <c r="C157" s="12">
        <f>+'2'!G157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266</v>
      </c>
      <c r="C158" s="12">
        <f>+'2'!G158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166</v>
      </c>
      <c r="C159" s="12">
        <f>+'2'!G159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167</v>
      </c>
      <c r="C160" s="12">
        <f>+'2'!G160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168</v>
      </c>
      <c r="C161" s="12">
        <f>+'2'!G161</f>
        <v>7</v>
      </c>
      <c r="D161" s="13">
        <v>0</v>
      </c>
      <c r="E161" s="12">
        <f t="shared" si="11"/>
        <v>7</v>
      </c>
      <c r="F161" s="13">
        <v>0</v>
      </c>
      <c r="G161" s="14">
        <f t="shared" si="14"/>
        <v>7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169</v>
      </c>
      <c r="C162" s="12">
        <f>+'2'!G162</f>
        <v>0</v>
      </c>
      <c r="D162" s="13">
        <v>0</v>
      </c>
      <c r="E162" s="12">
        <f t="shared" si="11"/>
        <v>0</v>
      </c>
      <c r="F162" s="13">
        <v>0</v>
      </c>
      <c r="G162" s="14">
        <f t="shared" si="14"/>
        <v>0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262</v>
      </c>
      <c r="C163" s="12">
        <f>+'2'!G163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170</v>
      </c>
      <c r="C164" s="12">
        <f>+'2'!G164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171</v>
      </c>
      <c r="C165" s="12">
        <f>+'2'!G165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172</v>
      </c>
      <c r="C166" s="12">
        <f>+'2'!G166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173</v>
      </c>
      <c r="C167" s="12">
        <f>+'2'!G167</f>
        <v>1</v>
      </c>
      <c r="D167" s="13">
        <v>0</v>
      </c>
      <c r="E167" s="12">
        <f t="shared" si="11"/>
        <v>1</v>
      </c>
      <c r="F167" s="13">
        <v>0</v>
      </c>
      <c r="G167" s="14">
        <f t="shared" si="14"/>
        <v>1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174</v>
      </c>
      <c r="C168" s="12">
        <f>+'2'!G168</f>
        <v>37</v>
      </c>
      <c r="D168" s="13">
        <v>0</v>
      </c>
      <c r="E168" s="12">
        <f t="shared" si="11"/>
        <v>37</v>
      </c>
      <c r="F168" s="13">
        <v>0</v>
      </c>
      <c r="G168" s="14">
        <f t="shared" si="14"/>
        <v>35</v>
      </c>
      <c r="H168" s="15">
        <v>2</v>
      </c>
      <c r="I168" s="22">
        <v>55</v>
      </c>
      <c r="J168" s="17">
        <f t="shared" si="13"/>
        <v>110</v>
      </c>
      <c r="K168" s="18" t="s">
        <v>16</v>
      </c>
      <c r="L168" s="19">
        <v>0</v>
      </c>
      <c r="M168" s="24">
        <f t="shared" si="12"/>
        <v>110</v>
      </c>
    </row>
    <row r="169" spans="1:13" ht="25.5">
      <c r="A169" s="10">
        <v>165</v>
      </c>
      <c r="B169" s="20" t="s">
        <v>175</v>
      </c>
      <c r="C169" s="12">
        <f>+'2'!G169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176</v>
      </c>
      <c r="C170" s="12">
        <f>+'2'!G170</f>
        <v>1</v>
      </c>
      <c r="D170" s="13">
        <v>0</v>
      </c>
      <c r="E170" s="12">
        <f t="shared" si="11"/>
        <v>1</v>
      </c>
      <c r="F170" s="13">
        <v>0</v>
      </c>
      <c r="G170" s="14">
        <f t="shared" si="14"/>
        <v>1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177</v>
      </c>
      <c r="C171" s="12">
        <f>+'2'!G171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178</v>
      </c>
      <c r="C172" s="12">
        <f>+'2'!G172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179</v>
      </c>
      <c r="C173" s="12">
        <f>+'2'!G173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180</v>
      </c>
      <c r="C174" s="12">
        <f>+'2'!G174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181</v>
      </c>
      <c r="C175" s="12">
        <f>+'2'!G175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182</v>
      </c>
      <c r="C176" s="12">
        <f>+'2'!G176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183</v>
      </c>
      <c r="C177" s="12">
        <f>+'2'!G177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184</v>
      </c>
      <c r="C178" s="12">
        <f>+'2'!G178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185</v>
      </c>
      <c r="C179" s="12">
        <f>+'2'!G179</f>
        <v>11</v>
      </c>
      <c r="D179" s="13">
        <v>0</v>
      </c>
      <c r="E179" s="12">
        <f t="shared" si="11"/>
        <v>11</v>
      </c>
      <c r="F179" s="13">
        <v>0</v>
      </c>
      <c r="G179" s="14">
        <f t="shared" si="14"/>
        <v>11</v>
      </c>
      <c r="H179" s="15">
        <v>0</v>
      </c>
      <c r="I179" s="22">
        <v>10</v>
      </c>
      <c r="J179" s="17">
        <f t="shared" si="13"/>
        <v>0</v>
      </c>
      <c r="K179" s="18" t="s">
        <v>16</v>
      </c>
      <c r="L179" s="19">
        <v>0</v>
      </c>
      <c r="M179" s="24">
        <f t="shared" si="12"/>
        <v>0</v>
      </c>
    </row>
    <row r="180" spans="1:13" ht="25.5">
      <c r="A180" s="10">
        <v>176</v>
      </c>
      <c r="B180" s="20" t="s">
        <v>186</v>
      </c>
      <c r="C180" s="12">
        <f>+'2'!G180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187</v>
      </c>
      <c r="C181" s="12">
        <f>+'2'!G181</f>
        <v>0</v>
      </c>
      <c r="D181" s="13">
        <v>10</v>
      </c>
      <c r="E181" s="12">
        <f t="shared" si="11"/>
        <v>10</v>
      </c>
      <c r="F181" s="13">
        <v>0</v>
      </c>
      <c r="G181" s="14">
        <f t="shared" si="14"/>
        <v>10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>
      <c r="A182" s="10">
        <v>178</v>
      </c>
      <c r="B182" s="20" t="s">
        <v>188</v>
      </c>
      <c r="C182" s="12">
        <f>+'2'!G182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189</v>
      </c>
      <c r="C183" s="12">
        <f>+'2'!G183</f>
        <v>0</v>
      </c>
      <c r="D183" s="13">
        <v>10</v>
      </c>
      <c r="E183" s="12">
        <f t="shared" si="11"/>
        <v>10</v>
      </c>
      <c r="F183" s="13">
        <v>0</v>
      </c>
      <c r="G183" s="14">
        <f t="shared" si="14"/>
        <v>9</v>
      </c>
      <c r="H183" s="15">
        <v>1</v>
      </c>
      <c r="I183" s="22">
        <v>10</v>
      </c>
      <c r="J183" s="17">
        <f t="shared" si="13"/>
        <v>10</v>
      </c>
      <c r="K183" s="18" t="s">
        <v>16</v>
      </c>
      <c r="L183" s="19">
        <v>0</v>
      </c>
      <c r="M183" s="24">
        <f t="shared" si="12"/>
        <v>10</v>
      </c>
    </row>
    <row r="184" spans="1:13" ht="25.5">
      <c r="A184" s="10">
        <v>180</v>
      </c>
      <c r="B184" s="20" t="s">
        <v>190</v>
      </c>
      <c r="C184" s="12">
        <f>+'2'!G184</f>
        <v>0</v>
      </c>
      <c r="D184" s="13">
        <v>10</v>
      </c>
      <c r="E184" s="12">
        <f t="shared" si="11"/>
        <v>10</v>
      </c>
      <c r="F184" s="13">
        <v>0</v>
      </c>
      <c r="G184" s="14">
        <f t="shared" si="14"/>
        <v>9</v>
      </c>
      <c r="H184" s="15">
        <v>1</v>
      </c>
      <c r="I184" s="22">
        <v>10</v>
      </c>
      <c r="J184" s="17">
        <f t="shared" si="13"/>
        <v>10</v>
      </c>
      <c r="K184" s="18" t="s">
        <v>16</v>
      </c>
      <c r="L184" s="19">
        <v>0</v>
      </c>
      <c r="M184" s="24">
        <f t="shared" si="12"/>
        <v>10</v>
      </c>
    </row>
    <row r="185" spans="1:13" ht="25.5">
      <c r="A185" s="10">
        <v>181</v>
      </c>
      <c r="B185" s="20" t="s">
        <v>191</v>
      </c>
      <c r="C185" s="12">
        <f>+'2'!G185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192</v>
      </c>
      <c r="C186" s="12">
        <f>+'2'!G186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193</v>
      </c>
      <c r="C187" s="12">
        <f>+'2'!G187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194</v>
      </c>
      <c r="C188" s="12">
        <f>+'2'!G188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195</v>
      </c>
      <c r="C189" s="12">
        <f>+'2'!G189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90</v>
      </c>
      <c r="K189" s="18" t="s">
        <v>16</v>
      </c>
      <c r="L189" s="19">
        <v>0</v>
      </c>
      <c r="M189" s="24">
        <f t="shared" si="12"/>
        <v>90</v>
      </c>
    </row>
    <row r="190" spans="1:13" ht="25.5">
      <c r="A190" s="10">
        <v>186</v>
      </c>
      <c r="B190" s="20" t="s">
        <v>196</v>
      </c>
      <c r="C190" s="12">
        <f>+'2'!G190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197</v>
      </c>
      <c r="C191" s="12">
        <f>+'2'!G191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198</v>
      </c>
      <c r="C192" s="12">
        <f>+'2'!G192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199</v>
      </c>
      <c r="C193" s="12">
        <f>+'2'!G193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200</v>
      </c>
      <c r="C194" s="12">
        <f>+'2'!G194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201</v>
      </c>
      <c r="C195" s="12">
        <f>+'2'!G195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202</v>
      </c>
      <c r="C196" s="12">
        <f>+'2'!G196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35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203</v>
      </c>
      <c r="C197" s="12">
        <f>+'2'!G197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204</v>
      </c>
      <c r="C198" s="12">
        <f>+'2'!G198</f>
        <v>378</v>
      </c>
      <c r="D198" s="13">
        <v>0</v>
      </c>
      <c r="E198" s="12">
        <f t="shared" si="11"/>
        <v>378</v>
      </c>
      <c r="F198" s="13">
        <v>0</v>
      </c>
      <c r="G198" s="14">
        <f t="shared" si="14"/>
        <v>378</v>
      </c>
      <c r="H198" s="15">
        <v>0</v>
      </c>
      <c r="I198" s="16">
        <v>0</v>
      </c>
      <c r="J198" s="17">
        <f t="shared" si="13"/>
        <v>0</v>
      </c>
      <c r="K198" s="18" t="s">
        <v>16</v>
      </c>
      <c r="L198" s="19">
        <v>0</v>
      </c>
      <c r="M198" s="24">
        <f t="shared" ref="M198:M219" si="15">SUM(J198-L198)</f>
        <v>0</v>
      </c>
    </row>
    <row r="199" spans="1:13" ht="27" customHeight="1">
      <c r="A199" s="10">
        <v>195</v>
      </c>
      <c r="B199" s="20" t="s">
        <v>194</v>
      </c>
      <c r="C199" s="12">
        <f>+'2'!G199</f>
        <v>249</v>
      </c>
      <c r="D199" s="13">
        <v>0</v>
      </c>
      <c r="E199" s="12">
        <f t="shared" si="11"/>
        <v>249</v>
      </c>
      <c r="F199" s="13">
        <v>0</v>
      </c>
      <c r="G199" s="14">
        <f t="shared" si="14"/>
        <v>249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205</v>
      </c>
      <c r="C200" s="12">
        <f>+'2'!G200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206</v>
      </c>
      <c r="C201" s="12">
        <f>+'2'!G201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207</v>
      </c>
      <c r="C202" s="12">
        <f>+'2'!G202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208</v>
      </c>
      <c r="C203" s="12">
        <f>+'2'!G203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209</v>
      </c>
      <c r="C204" s="12">
        <f>+'2'!G204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210</v>
      </c>
      <c r="C205" s="12">
        <f>+'2'!G205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211</v>
      </c>
      <c r="C206" s="12">
        <f>+'2'!G206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256</v>
      </c>
      <c r="C207" s="12">
        <f>+'2'!G207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257</v>
      </c>
      <c r="C208" s="12">
        <f>+'2'!G208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3" ht="25.5">
      <c r="A209" s="10">
        <v>205</v>
      </c>
      <c r="B209" s="20" t="s">
        <v>265</v>
      </c>
      <c r="C209" s="12">
        <f>+'2'!G209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3" ht="25.5">
      <c r="A210" s="10">
        <v>206</v>
      </c>
      <c r="B210" s="20" t="s">
        <v>263</v>
      </c>
      <c r="C210" s="12">
        <f>+'2'!G210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3" ht="25.5">
      <c r="A211" s="10">
        <v>207</v>
      </c>
      <c r="B211" s="20" t="s">
        <v>275</v>
      </c>
      <c r="C211" s="12">
        <f>+'2'!G211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3" ht="25.5">
      <c r="A212" s="10">
        <v>208</v>
      </c>
      <c r="B212" s="20" t="s">
        <v>276</v>
      </c>
      <c r="C212" s="12">
        <f>+'2'!G212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60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3" ht="25.5">
      <c r="A213" s="10">
        <v>209</v>
      </c>
      <c r="B213" s="20" t="s">
        <v>277</v>
      </c>
      <c r="C213" s="12">
        <f>+'2'!G213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16">
        <v>60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3" ht="25.5">
      <c r="A214" s="10">
        <v>210</v>
      </c>
      <c r="B214" s="20" t="s">
        <v>278</v>
      </c>
      <c r="C214" s="12">
        <f>+'2'!G214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16">
        <v>60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3" ht="25.5">
      <c r="A215" s="10">
        <v>211</v>
      </c>
      <c r="B215" s="20" t="s">
        <v>269</v>
      </c>
      <c r="C215" s="12">
        <f>+'2'!G215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16">
        <v>60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3" ht="25.5">
      <c r="A216" s="10">
        <v>212</v>
      </c>
      <c r="B216" s="20" t="s">
        <v>281</v>
      </c>
      <c r="C216" s="12">
        <f>+'2'!G216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3" ht="25.5">
      <c r="A217" s="10">
        <v>213</v>
      </c>
      <c r="B217" s="20" t="s">
        <v>282</v>
      </c>
      <c r="C217" s="12">
        <f>+'2'!G217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3" ht="25.5">
      <c r="A218" s="10">
        <v>214</v>
      </c>
      <c r="B218" s="20" t="s">
        <v>283</v>
      </c>
      <c r="C218" s="12">
        <f>+'2'!G218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3" ht="25.5">
      <c r="A219" s="102">
        <v>215</v>
      </c>
      <c r="B219" s="20" t="s">
        <v>284</v>
      </c>
      <c r="C219" s="12">
        <f>+'2'!G219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3" ht="25.5">
      <c r="A220" s="102">
        <v>216</v>
      </c>
      <c r="B220" s="20" t="s">
        <v>288</v>
      </c>
      <c r="C220" s="12">
        <f>+'2'!G220</f>
        <v>0</v>
      </c>
      <c r="D220" s="13">
        <v>0</v>
      </c>
      <c r="E220" s="12">
        <f t="shared" ref="E220:E221" si="19">C220+D220</f>
        <v>0</v>
      </c>
      <c r="F220" s="13">
        <v>0</v>
      </c>
      <c r="G220" s="14">
        <f t="shared" ref="G220:G221" si="20">E220-F220-H220</f>
        <v>0</v>
      </c>
      <c r="H220" s="15">
        <v>0</v>
      </c>
      <c r="I220" s="16">
        <v>35</v>
      </c>
      <c r="J220" s="17">
        <f t="shared" ref="J220:J221" si="21">+I220*H220</f>
        <v>0</v>
      </c>
      <c r="K220" s="18" t="s">
        <v>16</v>
      </c>
      <c r="L220" s="19">
        <v>0</v>
      </c>
      <c r="M220" s="24">
        <f t="shared" ref="M220:M221" si="22">SUM(J220-L220)</f>
        <v>0</v>
      </c>
    </row>
    <row r="221" spans="1:13" ht="25.5">
      <c r="A221" s="102">
        <v>217</v>
      </c>
      <c r="B221" s="20" t="s">
        <v>289</v>
      </c>
      <c r="C221" s="12">
        <f>+'2'!G221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20"/>
        <v>2</v>
      </c>
      <c r="H221" s="15">
        <v>0</v>
      </c>
      <c r="I221" s="16">
        <v>0</v>
      </c>
      <c r="J221" s="17">
        <f t="shared" si="21"/>
        <v>0</v>
      </c>
      <c r="K221" s="18" t="s">
        <v>16</v>
      </c>
      <c r="L221" s="19">
        <v>0</v>
      </c>
      <c r="M221" s="24">
        <f t="shared" si="22"/>
        <v>0</v>
      </c>
    </row>
    <row r="222" spans="1:13" ht="25.5">
      <c r="A222" s="102">
        <v>218</v>
      </c>
      <c r="B222" s="20" t="s">
        <v>292</v>
      </c>
      <c r="C222" s="12">
        <f>+'2'!G222</f>
        <v>16</v>
      </c>
      <c r="D222" s="13">
        <v>0</v>
      </c>
      <c r="E222" s="12">
        <f t="shared" ref="E222" si="23">C222+D222</f>
        <v>16</v>
      </c>
      <c r="F222" s="13">
        <v>0</v>
      </c>
      <c r="G222" s="14">
        <f t="shared" ref="G222" si="24">E222-F222-H222</f>
        <v>14</v>
      </c>
      <c r="H222" s="15">
        <v>2</v>
      </c>
      <c r="I222" s="16">
        <v>40</v>
      </c>
      <c r="J222" s="17">
        <f t="shared" ref="J222" si="25">+I222*H222</f>
        <v>80</v>
      </c>
      <c r="K222" s="18" t="s">
        <v>16</v>
      </c>
      <c r="L222" s="19">
        <v>20</v>
      </c>
      <c r="M222" s="24">
        <f t="shared" ref="M222" si="26">SUM(J222-L222)</f>
        <v>60</v>
      </c>
    </row>
    <row r="223" spans="1:13" ht="25.5">
      <c r="A223" s="102">
        <v>219</v>
      </c>
      <c r="B223" s="20" t="s">
        <v>303</v>
      </c>
      <c r="C223" s="12">
        <f>+'2'!G223</f>
        <v>12</v>
      </c>
      <c r="D223" s="13">
        <v>0</v>
      </c>
      <c r="E223" s="12">
        <f t="shared" ref="E223:E229" si="27">C223+D223</f>
        <v>12</v>
      </c>
      <c r="F223" s="13">
        <v>0</v>
      </c>
      <c r="G223" s="14">
        <f t="shared" ref="G223:G229" si="28">E223-F223-H223</f>
        <v>12</v>
      </c>
      <c r="H223" s="15">
        <v>0</v>
      </c>
      <c r="I223" s="16">
        <v>40</v>
      </c>
      <c r="J223" s="17">
        <f t="shared" ref="J223:J229" si="29">+I223*H223</f>
        <v>0</v>
      </c>
      <c r="K223" s="18" t="s">
        <v>16</v>
      </c>
      <c r="L223" s="19">
        <v>0</v>
      </c>
      <c r="M223" s="24">
        <f t="shared" ref="M223:M229" si="30">SUM(J223-L223)</f>
        <v>0</v>
      </c>
    </row>
    <row r="224" spans="1:13" ht="25.5">
      <c r="A224" s="102">
        <v>220</v>
      </c>
      <c r="B224" s="20" t="s">
        <v>304</v>
      </c>
      <c r="C224" s="12">
        <f>+'2'!G224</f>
        <v>0</v>
      </c>
      <c r="D224" s="13">
        <v>0</v>
      </c>
      <c r="E224" s="12">
        <f t="shared" si="27"/>
        <v>0</v>
      </c>
      <c r="F224" s="13">
        <v>0</v>
      </c>
      <c r="G224" s="14">
        <f t="shared" si="28"/>
        <v>0</v>
      </c>
      <c r="H224" s="15">
        <v>0</v>
      </c>
      <c r="I224" s="16">
        <v>40</v>
      </c>
      <c r="J224" s="17">
        <f t="shared" si="29"/>
        <v>0</v>
      </c>
      <c r="K224" s="18" t="s">
        <v>16</v>
      </c>
      <c r="L224" s="19">
        <v>0</v>
      </c>
      <c r="M224" s="24">
        <f t="shared" si="30"/>
        <v>0</v>
      </c>
    </row>
    <row r="225" spans="1:17" ht="25.5">
      <c r="A225" s="102">
        <v>221</v>
      </c>
      <c r="B225" s="20" t="s">
        <v>305</v>
      </c>
      <c r="C225" s="12">
        <f>+'2'!G225</f>
        <v>0</v>
      </c>
      <c r="D225" s="13">
        <v>0</v>
      </c>
      <c r="E225" s="12">
        <f t="shared" si="27"/>
        <v>0</v>
      </c>
      <c r="F225" s="13">
        <v>0</v>
      </c>
      <c r="G225" s="14">
        <f t="shared" si="28"/>
        <v>0</v>
      </c>
      <c r="H225" s="15">
        <v>0</v>
      </c>
      <c r="I225" s="16">
        <v>40</v>
      </c>
      <c r="J225" s="17">
        <f t="shared" si="29"/>
        <v>0</v>
      </c>
      <c r="K225" s="18" t="s">
        <v>16</v>
      </c>
      <c r="L225" s="19">
        <v>0</v>
      </c>
      <c r="M225" s="24">
        <f t="shared" si="30"/>
        <v>0</v>
      </c>
    </row>
    <row r="226" spans="1:17" ht="25.5">
      <c r="A226" s="102">
        <v>222</v>
      </c>
      <c r="B226" s="20"/>
      <c r="C226" s="12">
        <f>+'2'!G226</f>
        <v>0</v>
      </c>
      <c r="D226" s="13">
        <v>0</v>
      </c>
      <c r="E226" s="12">
        <f t="shared" si="27"/>
        <v>0</v>
      </c>
      <c r="F226" s="13">
        <v>0</v>
      </c>
      <c r="G226" s="14">
        <f t="shared" si="28"/>
        <v>0</v>
      </c>
      <c r="H226" s="15">
        <v>0</v>
      </c>
      <c r="I226" s="16">
        <v>40</v>
      </c>
      <c r="J226" s="17">
        <f t="shared" si="29"/>
        <v>0</v>
      </c>
      <c r="K226" s="18" t="s">
        <v>16</v>
      </c>
      <c r="L226" s="19">
        <v>0</v>
      </c>
      <c r="M226" s="24">
        <f t="shared" si="30"/>
        <v>0</v>
      </c>
    </row>
    <row r="227" spans="1:17" ht="25.5">
      <c r="A227" s="102">
        <v>223</v>
      </c>
      <c r="B227" s="20"/>
      <c r="C227" s="12">
        <f>+'2'!G227</f>
        <v>0</v>
      </c>
      <c r="D227" s="13">
        <v>0</v>
      </c>
      <c r="E227" s="12">
        <f t="shared" si="27"/>
        <v>0</v>
      </c>
      <c r="F227" s="13">
        <v>0</v>
      </c>
      <c r="G227" s="14">
        <f t="shared" si="28"/>
        <v>0</v>
      </c>
      <c r="H227" s="15">
        <v>0</v>
      </c>
      <c r="I227" s="16">
        <v>40</v>
      </c>
      <c r="J227" s="17">
        <f t="shared" si="29"/>
        <v>0</v>
      </c>
      <c r="K227" s="18" t="s">
        <v>16</v>
      </c>
      <c r="L227" s="19">
        <v>0</v>
      </c>
      <c r="M227" s="24">
        <f t="shared" si="30"/>
        <v>0</v>
      </c>
    </row>
    <row r="228" spans="1:17" ht="25.5">
      <c r="A228" s="102">
        <v>224</v>
      </c>
      <c r="B228" s="20"/>
      <c r="C228" s="12">
        <f>+'2'!G228</f>
        <v>0</v>
      </c>
      <c r="D228" s="13">
        <v>0</v>
      </c>
      <c r="E228" s="12">
        <f t="shared" si="27"/>
        <v>0</v>
      </c>
      <c r="F228" s="13">
        <v>0</v>
      </c>
      <c r="G228" s="14">
        <f t="shared" si="28"/>
        <v>0</v>
      </c>
      <c r="H228" s="15">
        <v>0</v>
      </c>
      <c r="I228" s="16">
        <v>40</v>
      </c>
      <c r="J228" s="17">
        <f t="shared" si="29"/>
        <v>0</v>
      </c>
      <c r="K228" s="18" t="s">
        <v>16</v>
      </c>
      <c r="L228" s="19">
        <v>0</v>
      </c>
      <c r="M228" s="24">
        <f t="shared" si="30"/>
        <v>0</v>
      </c>
    </row>
    <row r="229" spans="1:17" ht="25.5">
      <c r="A229" s="102">
        <v>225</v>
      </c>
      <c r="B229" s="20"/>
      <c r="C229" s="12">
        <f>+'2'!G229</f>
        <v>0</v>
      </c>
      <c r="D229" s="13">
        <v>0</v>
      </c>
      <c r="E229" s="12">
        <f t="shared" si="27"/>
        <v>0</v>
      </c>
      <c r="F229" s="13">
        <v>0</v>
      </c>
      <c r="G229" s="14">
        <f t="shared" si="28"/>
        <v>0</v>
      </c>
      <c r="H229" s="15">
        <v>0</v>
      </c>
      <c r="I229" s="16">
        <v>40</v>
      </c>
      <c r="J229" s="17">
        <f t="shared" si="29"/>
        <v>0</v>
      </c>
      <c r="K229" s="18" t="s">
        <v>16</v>
      </c>
      <c r="L229" s="19">
        <v>0</v>
      </c>
      <c r="M229" s="24">
        <f t="shared" si="30"/>
        <v>0</v>
      </c>
    </row>
    <row r="230" spans="1:17" ht="25.5">
      <c r="A230" s="1"/>
      <c r="C230" s="25"/>
      <c r="D230" s="26"/>
      <c r="E230" s="25"/>
      <c r="F230" s="26"/>
      <c r="G230" s="25"/>
      <c r="H230" s="25"/>
      <c r="I230" s="27"/>
      <c r="J230" s="29"/>
      <c r="K230" s="28"/>
      <c r="L230" s="19">
        <v>0</v>
      </c>
      <c r="M230" s="157" t="s">
        <v>227</v>
      </c>
      <c r="N230" s="157"/>
    </row>
    <row r="231" spans="1:17" ht="25.5" customHeight="1">
      <c r="A231" s="1"/>
      <c r="C231" s="25"/>
      <c r="D231" s="26"/>
      <c r="E231" s="25"/>
      <c r="F231" s="26"/>
      <c r="G231" s="25"/>
      <c r="H231" s="158" t="s">
        <v>228</v>
      </c>
      <c r="I231" s="159"/>
      <c r="J231" s="31">
        <f>+X110</f>
        <v>0</v>
      </c>
      <c r="K231" s="28"/>
      <c r="L231" s="30"/>
    </row>
    <row r="232" spans="1:17" ht="25.5">
      <c r="A232" s="1"/>
      <c r="C232" s="32"/>
      <c r="E232" s="32"/>
      <c r="G232" s="32"/>
      <c r="H232" s="33"/>
      <c r="I232" s="156" t="s">
        <v>212</v>
      </c>
      <c r="J232" s="156"/>
      <c r="K232" s="34">
        <f>SUM(J5:J231)</f>
        <v>3290</v>
      </c>
    </row>
    <row r="233" spans="1:17" ht="25.5">
      <c r="A233" s="1"/>
      <c r="C233" s="32"/>
      <c r="E233" s="32"/>
      <c r="G233" s="32"/>
      <c r="I233" s="154" t="s">
        <v>213</v>
      </c>
      <c r="J233" s="155"/>
      <c r="K233" s="37">
        <v>0</v>
      </c>
    </row>
    <row r="234" spans="1:17" ht="25.5">
      <c r="A234" s="1"/>
      <c r="C234" s="32"/>
      <c r="E234" s="32"/>
      <c r="G234" s="32"/>
      <c r="I234" s="35" t="s">
        <v>214</v>
      </c>
      <c r="J234" s="36"/>
      <c r="K234" s="37">
        <f>SUM(L234:BO234)</f>
        <v>953</v>
      </c>
      <c r="L234" s="38">
        <v>128</v>
      </c>
      <c r="M234" s="2">
        <v>400</v>
      </c>
      <c r="N234" s="2">
        <v>55</v>
      </c>
      <c r="O234" s="2">
        <v>50</v>
      </c>
      <c r="P234" s="2">
        <v>50</v>
      </c>
      <c r="Q234" s="2">
        <v>270</v>
      </c>
    </row>
    <row r="235" spans="1:17" ht="25.5">
      <c r="A235" s="1"/>
      <c r="C235" s="32"/>
      <c r="D235" s="91"/>
      <c r="E235" s="32"/>
      <c r="G235" s="39"/>
      <c r="I235" s="154" t="s">
        <v>215</v>
      </c>
      <c r="J235" s="155"/>
      <c r="K235" s="37">
        <v>0</v>
      </c>
    </row>
    <row r="236" spans="1:17" ht="25.5">
      <c r="A236" s="1"/>
      <c r="C236" s="90"/>
      <c r="E236" s="32"/>
      <c r="G236" s="32"/>
      <c r="I236" s="154" t="s">
        <v>216</v>
      </c>
      <c r="J236" s="155"/>
      <c r="K236" s="37">
        <v>0</v>
      </c>
    </row>
    <row r="237" spans="1:17" ht="25.5">
      <c r="A237" s="1"/>
      <c r="C237" s="32"/>
      <c r="E237" s="32"/>
      <c r="G237" s="32"/>
      <c r="I237" s="154" t="s">
        <v>217</v>
      </c>
      <c r="J237" s="155"/>
      <c r="K237" s="93">
        <f>SUM(L5:L230)</f>
        <v>284</v>
      </c>
      <c r="M237" s="94" t="s">
        <v>218</v>
      </c>
      <c r="N237" s="40" t="s">
        <v>219</v>
      </c>
      <c r="O237" s="41" t="s">
        <v>220</v>
      </c>
    </row>
    <row r="238" spans="1:17" ht="25.5">
      <c r="A238" s="1"/>
      <c r="C238" s="32"/>
      <c r="E238" s="32"/>
      <c r="G238" s="32"/>
      <c r="I238" s="154" t="s">
        <v>221</v>
      </c>
      <c r="J238" s="155"/>
      <c r="K238" s="34">
        <f>K232-K233-K234-K236-K237</f>
        <v>2053</v>
      </c>
      <c r="M238" s="42"/>
      <c r="N238" s="42"/>
      <c r="O238" s="42"/>
    </row>
    <row r="239" spans="1:17" ht="25.5">
      <c r="A239" s="1"/>
      <c r="C239" s="32"/>
      <c r="E239" s="32"/>
      <c r="G239" s="32"/>
      <c r="I239" s="154" t="s">
        <v>222</v>
      </c>
      <c r="J239" s="155"/>
      <c r="K239" s="93">
        <v>2053</v>
      </c>
      <c r="M239" s="42"/>
      <c r="N239" s="42"/>
      <c r="O239" s="42"/>
    </row>
    <row r="240" spans="1:17" ht="25.5">
      <c r="A240" s="1"/>
      <c r="C240" s="32"/>
      <c r="E240" s="32"/>
      <c r="G240" s="32"/>
      <c r="I240" s="154" t="s">
        <v>223</v>
      </c>
      <c r="J240" s="155"/>
      <c r="K240" s="34">
        <f>+K239-K238</f>
        <v>0</v>
      </c>
      <c r="M240" s="42"/>
      <c r="N240" s="42"/>
      <c r="O240" s="42"/>
    </row>
    <row r="241" spans="7:15" ht="25.5">
      <c r="G241" s="2"/>
      <c r="I241" s="154" t="s">
        <v>224</v>
      </c>
      <c r="J241" s="155"/>
      <c r="K241" s="34">
        <f>+K239-K238</f>
        <v>0</v>
      </c>
      <c r="M241" s="43"/>
      <c r="N241" s="43"/>
      <c r="O241" s="43"/>
    </row>
    <row r="242" spans="7:15">
      <c r="G242" s="2"/>
      <c r="I242" s="28"/>
      <c r="M242" s="43"/>
      <c r="N242" s="43"/>
      <c r="O242" s="43"/>
    </row>
    <row r="243" spans="7:15">
      <c r="G243" s="2"/>
      <c r="I243" s="2" t="s">
        <v>271</v>
      </c>
      <c r="J243" s="2">
        <f>+K232-K237+K240</f>
        <v>3006</v>
      </c>
      <c r="M243" s="44"/>
      <c r="N243" s="44"/>
      <c r="O243" s="44"/>
    </row>
    <row r="244" spans="7:15">
      <c r="G244" s="2"/>
      <c r="I244" s="2" t="s">
        <v>272</v>
      </c>
      <c r="J244" s="30">
        <f>SUM(K233:K236)</f>
        <v>953</v>
      </c>
      <c r="M244" s="45">
        <f>SUM(M238:M243)</f>
        <v>0</v>
      </c>
      <c r="N244" s="45">
        <f>SUM(N238:N243)</f>
        <v>0</v>
      </c>
      <c r="O244" s="45">
        <f>SUM(O238:O243)</f>
        <v>0</v>
      </c>
    </row>
    <row r="245" spans="7:15">
      <c r="G245" s="2"/>
      <c r="I245" s="2" t="s">
        <v>273</v>
      </c>
      <c r="J245" s="2">
        <f>+K239</f>
        <v>2053</v>
      </c>
      <c r="M245" s="46" t="s">
        <v>225</v>
      </c>
      <c r="N245" s="47">
        <f>N244*30/100</f>
        <v>0</v>
      </c>
      <c r="O245" s="47">
        <f>O244*30/100</f>
        <v>0</v>
      </c>
    </row>
    <row r="246" spans="7:15">
      <c r="G246" s="2"/>
      <c r="I246" s="2"/>
      <c r="M246" s="46" t="s">
        <v>226</v>
      </c>
      <c r="N246" s="47">
        <f>N245*7/100</f>
        <v>0</v>
      </c>
      <c r="O246" s="47">
        <f>O245*7/100</f>
        <v>0</v>
      </c>
    </row>
    <row r="247" spans="7:15">
      <c r="G247" s="2"/>
      <c r="I247" s="2"/>
      <c r="M247" s="95" t="s">
        <v>5</v>
      </c>
      <c r="N247" s="48">
        <f>N244-N245-N246</f>
        <v>0</v>
      </c>
      <c r="O247" s="48">
        <f>O244-O245-O246</f>
        <v>0</v>
      </c>
    </row>
    <row r="248" spans="7:15">
      <c r="G248" s="2"/>
      <c r="I248" s="2"/>
    </row>
    <row r="249" spans="7:15">
      <c r="G249" s="2"/>
      <c r="I249" s="2"/>
    </row>
    <row r="250" spans="7:15">
      <c r="G250" s="2"/>
      <c r="I250" s="2"/>
    </row>
    <row r="251" spans="7:15">
      <c r="G251" s="2"/>
      <c r="I251" s="2"/>
    </row>
    <row r="252" spans="7:15">
      <c r="G252" s="2"/>
      <c r="I252" s="2"/>
    </row>
    <row r="253" spans="7:15">
      <c r="G253" s="2"/>
      <c r="I253" s="2"/>
    </row>
    <row r="254" spans="7:15">
      <c r="G254" s="2"/>
      <c r="I254" s="2"/>
    </row>
    <row r="255" spans="7:15">
      <c r="G255" s="2"/>
      <c r="I255" s="2"/>
    </row>
    <row r="256" spans="7:15">
      <c r="G256" s="2"/>
      <c r="I256" s="2"/>
    </row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</sheetData>
  <autoFilter ref="A1:Y236" xr:uid="{A8659A1D-7742-48A0-A8EC-0F2280F9B025}"/>
  <mergeCells count="32">
    <mergeCell ref="I237:J237"/>
    <mergeCell ref="I238:J238"/>
    <mergeCell ref="I239:J239"/>
    <mergeCell ref="I240:J240"/>
    <mergeCell ref="I241:J241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I235:J235"/>
    <mergeCell ref="I236:J236"/>
    <mergeCell ref="I232:J232"/>
    <mergeCell ref="Z3:Z4"/>
    <mergeCell ref="P107:W107"/>
    <mergeCell ref="R3:R4"/>
    <mergeCell ref="S3:S4"/>
    <mergeCell ref="I233:J233"/>
    <mergeCell ref="L3:L4"/>
    <mergeCell ref="O3:O4"/>
    <mergeCell ref="P3:P4"/>
    <mergeCell ref="Q3:Q4"/>
    <mergeCell ref="M230:N230"/>
    <mergeCell ref="H231:I23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31124-61EA-4396-A4C2-F8173531053E}">
  <sheetPr>
    <tabColor rgb="FFECB5FD"/>
  </sheetPr>
  <dimension ref="A1:Z316"/>
  <sheetViews>
    <sheetView zoomScale="90" zoomScaleNormal="90" zoomScalePageLayoutView="110" workbookViewId="0">
      <pane ySplit="4" topLeftCell="A224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3" width="11.28515625" style="2" bestFit="1" customWidth="1"/>
    <col min="4" max="6" width="9.5703125" style="2" customWidth="1"/>
    <col min="7" max="7" width="9.5703125" style="49" customWidth="1"/>
    <col min="8" max="8" width="9.5703125" style="2" customWidth="1"/>
    <col min="9" max="9" width="8.5703125" style="50" customWidth="1"/>
    <col min="10" max="10" width="11.5703125" style="2" bestFit="1" customWidth="1"/>
    <col min="11" max="11" width="15.5703125" style="2" customWidth="1"/>
    <col min="12" max="12" width="9" style="2"/>
    <col min="13" max="13" width="11.5703125" style="2" bestFit="1" customWidth="1"/>
    <col min="14" max="15" width="9" style="2"/>
    <col min="16" max="16" width="34.5703125" style="2" bestFit="1" customWidth="1"/>
    <col min="17" max="22" width="9" style="2"/>
    <col min="23" max="24" width="11.28515625" style="2" bestFit="1" customWidth="1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67" t="s">
        <v>330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25">
      <c r="A3" s="166" t="s">
        <v>1</v>
      </c>
      <c r="B3" s="166" t="s">
        <v>2</v>
      </c>
      <c r="C3" s="164" t="s">
        <v>3</v>
      </c>
      <c r="D3" s="164" t="s">
        <v>4</v>
      </c>
      <c r="E3" s="164" t="s">
        <v>5</v>
      </c>
      <c r="F3" s="4" t="s">
        <v>6</v>
      </c>
      <c r="G3" s="169" t="s">
        <v>7</v>
      </c>
      <c r="H3" s="171" t="s">
        <v>8</v>
      </c>
      <c r="I3" s="172"/>
      <c r="J3" s="173"/>
      <c r="K3" s="174" t="s">
        <v>9</v>
      </c>
      <c r="L3" s="160" t="s">
        <v>10</v>
      </c>
      <c r="M3" s="86"/>
      <c r="O3" s="166" t="s">
        <v>1</v>
      </c>
      <c r="P3" s="166" t="s">
        <v>2</v>
      </c>
      <c r="Q3" s="164" t="s">
        <v>3</v>
      </c>
      <c r="R3" s="164" t="s">
        <v>4</v>
      </c>
      <c r="S3" s="164" t="s">
        <v>5</v>
      </c>
      <c r="T3" s="4" t="s">
        <v>6</v>
      </c>
      <c r="U3" s="169" t="s">
        <v>7</v>
      </c>
      <c r="V3" s="171" t="s">
        <v>8</v>
      </c>
      <c r="W3" s="172"/>
      <c r="X3" s="173"/>
      <c r="Y3" s="174" t="s">
        <v>9</v>
      </c>
      <c r="Z3" s="160" t="s">
        <v>10</v>
      </c>
    </row>
    <row r="4" spans="1:26" s="5" customFormat="1" ht="27" thickBot="1">
      <c r="A4" s="166"/>
      <c r="B4" s="166"/>
      <c r="C4" s="165"/>
      <c r="D4" s="165"/>
      <c r="E4" s="165"/>
      <c r="F4" s="6" t="s">
        <v>11</v>
      </c>
      <c r="G4" s="170"/>
      <c r="H4" s="7" t="s">
        <v>12</v>
      </c>
      <c r="I4" s="8" t="s">
        <v>13</v>
      </c>
      <c r="J4" s="9" t="s">
        <v>14</v>
      </c>
      <c r="K4" s="175"/>
      <c r="L4" s="160"/>
      <c r="O4" s="166"/>
      <c r="P4" s="166"/>
      <c r="Q4" s="165"/>
      <c r="R4" s="165"/>
      <c r="S4" s="165"/>
      <c r="T4" s="6" t="s">
        <v>11</v>
      </c>
      <c r="U4" s="170"/>
      <c r="V4" s="7" t="s">
        <v>12</v>
      </c>
      <c r="W4" s="8" t="s">
        <v>13</v>
      </c>
      <c r="X4" s="9" t="s">
        <v>14</v>
      </c>
      <c r="Y4" s="175"/>
      <c r="Z4" s="160"/>
    </row>
    <row r="5" spans="1:26" ht="25.5">
      <c r="A5" s="10">
        <v>1</v>
      </c>
      <c r="B5" s="11" t="s">
        <v>15</v>
      </c>
      <c r="C5" s="12">
        <f>+'3'!G5</f>
        <v>2</v>
      </c>
      <c r="D5" s="13">
        <v>20</v>
      </c>
      <c r="E5" s="12">
        <f t="shared" ref="E5:E94" si="0">C5+D5</f>
        <v>22</v>
      </c>
      <c r="F5" s="13">
        <v>0</v>
      </c>
      <c r="G5" s="14">
        <f t="shared" ref="G5:G68" si="1">E5-F5-H5</f>
        <v>20</v>
      </c>
      <c r="H5" s="15">
        <v>2</v>
      </c>
      <c r="I5" s="16">
        <v>50</v>
      </c>
      <c r="J5" s="17">
        <f>+I5*H5</f>
        <v>100</v>
      </c>
      <c r="K5" s="18" t="s">
        <v>279</v>
      </c>
      <c r="L5" s="19">
        <v>50</v>
      </c>
      <c r="M5" s="24">
        <f>SUM(J5-L5)</f>
        <v>50</v>
      </c>
      <c r="O5" s="10">
        <v>1</v>
      </c>
      <c r="P5" s="20" t="s">
        <v>258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+'3'!G6</f>
        <v>82</v>
      </c>
      <c r="D6" s="13">
        <v>20</v>
      </c>
      <c r="E6" s="12">
        <f t="shared" si="0"/>
        <v>102</v>
      </c>
      <c r="F6" s="13">
        <v>0</v>
      </c>
      <c r="G6" s="14">
        <f t="shared" si="1"/>
        <v>97</v>
      </c>
      <c r="H6" s="15">
        <v>5</v>
      </c>
      <c r="I6" s="107">
        <v>100</v>
      </c>
      <c r="J6" s="17">
        <f t="shared" ref="J6:J69" si="4">+I6*H6</f>
        <v>500</v>
      </c>
      <c r="K6" s="18" t="s">
        <v>280</v>
      </c>
      <c r="L6" s="19">
        <v>100</v>
      </c>
      <c r="M6" s="24">
        <f t="shared" ref="M6:M7" si="5">SUM(J6-L6)</f>
        <v>400</v>
      </c>
      <c r="O6" s="10">
        <v>2</v>
      </c>
      <c r="P6" s="20" t="s">
        <v>259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+'3'!G7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260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+'3'!G8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ref="M8:M69" si="6">SUM(J8-L8)</f>
        <v>0</v>
      </c>
      <c r="O8" s="10">
        <v>4</v>
      </c>
      <c r="P8" s="20" t="s">
        <v>261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+'3'!G9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+'3'!G10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+'3'!G11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>
      <c r="A12" s="10">
        <v>8</v>
      </c>
      <c r="B12" s="20" t="s">
        <v>23</v>
      </c>
      <c r="C12" s="12">
        <f>+'3'!G12</f>
        <v>0</v>
      </c>
      <c r="D12" s="13">
        <v>5</v>
      </c>
      <c r="E12" s="12">
        <f>C12+D12</f>
        <v>5</v>
      </c>
      <c r="F12" s="13">
        <v>0</v>
      </c>
      <c r="G12" s="14">
        <f>E12-F12-H12</f>
        <v>3</v>
      </c>
      <c r="H12" s="15">
        <v>2</v>
      </c>
      <c r="I12" s="22">
        <v>50</v>
      </c>
      <c r="J12" s="17">
        <f t="shared" si="4"/>
        <v>100</v>
      </c>
      <c r="K12" s="18" t="s">
        <v>302</v>
      </c>
      <c r="L12" s="19">
        <v>50</v>
      </c>
      <c r="M12" s="24">
        <f t="shared" si="6"/>
        <v>50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264</v>
      </c>
      <c r="C13" s="12">
        <f>+'3'!G13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24</v>
      </c>
      <c r="C14" s="12">
        <f>+'3'!G14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25</v>
      </c>
      <c r="C15" s="12">
        <f>+'3'!G15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26</v>
      </c>
      <c r="C16" s="12">
        <f>+'3'!G16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27</v>
      </c>
      <c r="C17" s="12">
        <f>+'3'!G17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28</v>
      </c>
      <c r="C18" s="12">
        <f>+'3'!G18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29</v>
      </c>
      <c r="C19" s="12">
        <f>+'3'!G19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+'3'!G20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+'3'!G21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+'3'!G22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00">
        <f>+'3'!G23</f>
        <v>11</v>
      </c>
      <c r="D23" s="13">
        <v>10</v>
      </c>
      <c r="E23" s="14">
        <f>C23+D23</f>
        <v>21</v>
      </c>
      <c r="F23" s="13">
        <v>1</v>
      </c>
      <c r="G23" s="14">
        <f t="shared" si="1"/>
        <v>19</v>
      </c>
      <c r="H23" s="15">
        <v>1</v>
      </c>
      <c r="I23" s="16">
        <v>100</v>
      </c>
      <c r="J23" s="17">
        <f t="shared" si="4"/>
        <v>100</v>
      </c>
      <c r="K23" s="18" t="s">
        <v>16</v>
      </c>
      <c r="L23" s="19">
        <v>0</v>
      </c>
      <c r="M23" s="24">
        <f t="shared" si="6"/>
        <v>100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+'3'!G24</f>
        <v>6</v>
      </c>
      <c r="D24" s="13">
        <v>2</v>
      </c>
      <c r="E24" s="12">
        <f t="shared" si="0"/>
        <v>8</v>
      </c>
      <c r="F24" s="13">
        <v>0</v>
      </c>
      <c r="G24" s="14">
        <f t="shared" si="1"/>
        <v>6</v>
      </c>
      <c r="H24" s="15">
        <v>2</v>
      </c>
      <c r="I24" s="23">
        <v>100</v>
      </c>
      <c r="J24" s="17">
        <f t="shared" si="4"/>
        <v>200</v>
      </c>
      <c r="K24" s="18" t="s">
        <v>16</v>
      </c>
      <c r="L24" s="19">
        <v>0</v>
      </c>
      <c r="M24" s="24">
        <f t="shared" si="6"/>
        <v>200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+'3'!G25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+'3'!G26</f>
        <v>5</v>
      </c>
      <c r="D26" s="13">
        <v>0</v>
      </c>
      <c r="E26" s="12">
        <f t="shared" si="0"/>
        <v>5</v>
      </c>
      <c r="F26" s="13">
        <v>0</v>
      </c>
      <c r="G26" s="14">
        <f t="shared" si="1"/>
        <v>5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+'3'!G27</f>
        <v>5</v>
      </c>
      <c r="D27" s="13">
        <v>0</v>
      </c>
      <c r="E27" s="12">
        <f t="shared" si="0"/>
        <v>5</v>
      </c>
      <c r="F27" s="13">
        <v>0</v>
      </c>
      <c r="G27" s="14">
        <f t="shared" si="1"/>
        <v>5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+'3'!G28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+'3'!G29</f>
        <v>0</v>
      </c>
      <c r="D29" s="13">
        <v>2</v>
      </c>
      <c r="E29" s="12">
        <f t="shared" si="0"/>
        <v>2</v>
      </c>
      <c r="F29" s="13">
        <v>0</v>
      </c>
      <c r="G29" s="14">
        <f t="shared" si="1"/>
        <v>2</v>
      </c>
      <c r="H29" s="15">
        <v>0</v>
      </c>
      <c r="I29" s="16">
        <v>100</v>
      </c>
      <c r="J29" s="17">
        <f t="shared" si="4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+'3'!G30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+'3'!G31</f>
        <v>4</v>
      </c>
      <c r="D31" s="13">
        <v>0</v>
      </c>
      <c r="E31" s="12">
        <f t="shared" si="0"/>
        <v>4</v>
      </c>
      <c r="F31" s="13">
        <v>0</v>
      </c>
      <c r="G31" s="14">
        <f t="shared" si="1"/>
        <v>4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+'3'!G32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+'3'!G33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+'3'!G34</f>
        <v>0</v>
      </c>
      <c r="D34" s="13">
        <v>5</v>
      </c>
      <c r="E34" s="14">
        <f t="shared" si="0"/>
        <v>5</v>
      </c>
      <c r="F34" s="13">
        <v>0</v>
      </c>
      <c r="G34" s="14">
        <f t="shared" si="1"/>
        <v>5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+'3'!G35</f>
        <v>0</v>
      </c>
      <c r="D35" s="13">
        <v>5</v>
      </c>
      <c r="E35" s="14">
        <f t="shared" si="0"/>
        <v>5</v>
      </c>
      <c r="F35" s="13">
        <v>0</v>
      </c>
      <c r="G35" s="14">
        <f t="shared" si="1"/>
        <v>5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+'3'!G36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+'3'!G37</f>
        <v>11</v>
      </c>
      <c r="D37" s="13">
        <v>10</v>
      </c>
      <c r="E37" s="12">
        <f t="shared" si="0"/>
        <v>21</v>
      </c>
      <c r="F37" s="13">
        <v>0</v>
      </c>
      <c r="G37" s="14">
        <f t="shared" si="1"/>
        <v>10</v>
      </c>
      <c r="H37" s="15">
        <v>11</v>
      </c>
      <c r="I37" s="16">
        <v>100</v>
      </c>
      <c r="J37" s="17">
        <f t="shared" si="4"/>
        <v>1100</v>
      </c>
      <c r="K37" s="18" t="s">
        <v>16</v>
      </c>
      <c r="L37" s="19">
        <v>0</v>
      </c>
      <c r="M37" s="24">
        <f t="shared" si="6"/>
        <v>1100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+'3'!G38</f>
        <v>3</v>
      </c>
      <c r="D38" s="13">
        <v>0</v>
      </c>
      <c r="E38" s="12">
        <f t="shared" si="0"/>
        <v>3</v>
      </c>
      <c r="F38" s="13">
        <v>0</v>
      </c>
      <c r="G38" s="14">
        <f t="shared" si="1"/>
        <v>1</v>
      </c>
      <c r="H38" s="15">
        <v>2</v>
      </c>
      <c r="I38" s="16">
        <v>50</v>
      </c>
      <c r="J38" s="17">
        <f t="shared" si="4"/>
        <v>100</v>
      </c>
      <c r="K38" s="18" t="s">
        <v>295</v>
      </c>
      <c r="L38" s="19">
        <v>25</v>
      </c>
      <c r="M38" s="24">
        <f t="shared" si="6"/>
        <v>75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49</v>
      </c>
      <c r="C39" s="12">
        <f>+'3'!G39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4</v>
      </c>
      <c r="H39" s="15">
        <v>1</v>
      </c>
      <c r="I39" s="16">
        <v>50</v>
      </c>
      <c r="J39" s="17">
        <f t="shared" si="4"/>
        <v>50</v>
      </c>
      <c r="K39" s="18" t="s">
        <v>16</v>
      </c>
      <c r="L39" s="19">
        <v>0</v>
      </c>
      <c r="M39" s="24">
        <f t="shared" si="6"/>
        <v>50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50</v>
      </c>
      <c r="C40" s="12">
        <f>+'3'!G40</f>
        <v>2</v>
      </c>
      <c r="D40" s="13">
        <v>0</v>
      </c>
      <c r="E40" s="12">
        <f t="shared" si="0"/>
        <v>2</v>
      </c>
      <c r="F40" s="13">
        <v>0</v>
      </c>
      <c r="G40" s="14">
        <f t="shared" si="1"/>
        <v>1</v>
      </c>
      <c r="H40" s="15">
        <v>1</v>
      </c>
      <c r="I40" s="16">
        <v>50</v>
      </c>
      <c r="J40" s="17">
        <f t="shared" si="4"/>
        <v>50</v>
      </c>
      <c r="K40" s="18" t="s">
        <v>16</v>
      </c>
      <c r="L40" s="19">
        <v>0</v>
      </c>
      <c r="M40" s="24">
        <f t="shared" si="6"/>
        <v>50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51</v>
      </c>
      <c r="C41" s="12">
        <f>+'3'!G41</f>
        <v>5</v>
      </c>
      <c r="D41" s="13">
        <v>0</v>
      </c>
      <c r="E41" s="12">
        <f t="shared" si="0"/>
        <v>5</v>
      </c>
      <c r="F41" s="13">
        <v>0</v>
      </c>
      <c r="G41" s="14">
        <f t="shared" si="1"/>
        <v>4</v>
      </c>
      <c r="H41" s="15">
        <v>1</v>
      </c>
      <c r="I41" s="16">
        <v>50</v>
      </c>
      <c r="J41" s="17">
        <f t="shared" si="4"/>
        <v>50</v>
      </c>
      <c r="K41" s="18" t="s">
        <v>16</v>
      </c>
      <c r="L41" s="19">
        <v>0</v>
      </c>
      <c r="M41" s="24">
        <f t="shared" si="6"/>
        <v>50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52</v>
      </c>
      <c r="C42" s="12">
        <f>+'3'!G42</f>
        <v>8</v>
      </c>
      <c r="D42" s="13">
        <v>0</v>
      </c>
      <c r="E42" s="12">
        <f t="shared" si="0"/>
        <v>8</v>
      </c>
      <c r="F42" s="13">
        <v>0</v>
      </c>
      <c r="G42" s="14">
        <f t="shared" si="1"/>
        <v>4</v>
      </c>
      <c r="H42" s="15">
        <v>4</v>
      </c>
      <c r="I42" s="16">
        <v>50</v>
      </c>
      <c r="J42" s="17">
        <f t="shared" si="4"/>
        <v>200</v>
      </c>
      <c r="K42" s="18" t="s">
        <v>16</v>
      </c>
      <c r="L42" s="19">
        <v>0</v>
      </c>
      <c r="M42" s="24">
        <f t="shared" si="6"/>
        <v>200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53</v>
      </c>
      <c r="C43" s="12">
        <f>+'3'!G43</f>
        <v>4</v>
      </c>
      <c r="D43" s="13">
        <v>0</v>
      </c>
      <c r="E43" s="12">
        <f t="shared" si="0"/>
        <v>4</v>
      </c>
      <c r="F43" s="13">
        <v>0</v>
      </c>
      <c r="G43" s="14">
        <f t="shared" si="1"/>
        <v>3</v>
      </c>
      <c r="H43" s="15">
        <v>1</v>
      </c>
      <c r="I43" s="16">
        <v>50</v>
      </c>
      <c r="J43" s="17">
        <f t="shared" si="4"/>
        <v>50</v>
      </c>
      <c r="K43" s="18" t="s">
        <v>16</v>
      </c>
      <c r="L43" s="19">
        <v>0</v>
      </c>
      <c r="M43" s="24">
        <f t="shared" si="6"/>
        <v>50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54</v>
      </c>
      <c r="C44" s="12">
        <f>+'3'!G44</f>
        <v>7</v>
      </c>
      <c r="D44" s="13">
        <v>0</v>
      </c>
      <c r="E44" s="12">
        <f t="shared" si="0"/>
        <v>7</v>
      </c>
      <c r="F44" s="13">
        <v>0</v>
      </c>
      <c r="G44" s="14">
        <f t="shared" si="1"/>
        <v>0</v>
      </c>
      <c r="H44" s="15">
        <v>7</v>
      </c>
      <c r="I44" s="16">
        <v>50</v>
      </c>
      <c r="J44" s="17">
        <f t="shared" si="4"/>
        <v>350</v>
      </c>
      <c r="K44" s="18" t="s">
        <v>16</v>
      </c>
      <c r="L44" s="19">
        <v>0</v>
      </c>
      <c r="M44" s="24">
        <f t="shared" si="6"/>
        <v>350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55</v>
      </c>
      <c r="C45" s="12">
        <f>+'3'!G45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56</v>
      </c>
      <c r="C46" s="12">
        <f>+'3'!G46</f>
        <v>6</v>
      </c>
      <c r="D46" s="13">
        <v>0</v>
      </c>
      <c r="E46" s="12">
        <f t="shared" si="0"/>
        <v>6</v>
      </c>
      <c r="F46" s="13">
        <v>0</v>
      </c>
      <c r="G46" s="14">
        <f t="shared" si="1"/>
        <v>0</v>
      </c>
      <c r="H46" s="15">
        <v>6</v>
      </c>
      <c r="I46" s="16">
        <v>50</v>
      </c>
      <c r="J46" s="17">
        <f t="shared" si="4"/>
        <v>300</v>
      </c>
      <c r="K46" s="18" t="s">
        <v>16</v>
      </c>
      <c r="L46" s="19">
        <v>0</v>
      </c>
      <c r="M46" s="24">
        <f t="shared" si="6"/>
        <v>300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57</v>
      </c>
      <c r="C47" s="12">
        <f>+'3'!G47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4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58</v>
      </c>
      <c r="C48" s="12">
        <f>+'3'!G48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2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59</v>
      </c>
      <c r="C49" s="12">
        <f>+'3'!G49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60</v>
      </c>
      <c r="C50" s="12">
        <f>+'3'!G50</f>
        <v>2</v>
      </c>
      <c r="D50" s="13">
        <v>0</v>
      </c>
      <c r="E50" s="12">
        <f>C50+D50</f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61</v>
      </c>
      <c r="C51" s="12">
        <f>+'3'!G51</f>
        <v>0</v>
      </c>
      <c r="D51" s="13">
        <v>2</v>
      </c>
      <c r="E51" s="12">
        <f>C51+D51</f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62</v>
      </c>
      <c r="C52" s="12">
        <f>+'3'!G52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63</v>
      </c>
      <c r="C53" s="12">
        <f>+'3'!G53</f>
        <v>0</v>
      </c>
      <c r="D53" s="13">
        <v>2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64</v>
      </c>
      <c r="C54" s="12">
        <f>+'3'!G54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65</v>
      </c>
      <c r="C55" s="12">
        <f>+'3'!G55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66</v>
      </c>
      <c r="C56" s="12">
        <f>+'3'!G56</f>
        <v>2</v>
      </c>
      <c r="D56" s="13">
        <v>0</v>
      </c>
      <c r="E56" s="12">
        <f>C56+D56</f>
        <v>2</v>
      </c>
      <c r="F56" s="13">
        <v>0</v>
      </c>
      <c r="G56" s="14">
        <f t="shared" si="1"/>
        <v>2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67</v>
      </c>
      <c r="C57" s="12">
        <f>+'3'!G57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68</v>
      </c>
      <c r="C58" s="12">
        <f>+'3'!G58</f>
        <v>1</v>
      </c>
      <c r="D58" s="13">
        <v>0</v>
      </c>
      <c r="E58" s="12">
        <f t="shared" si="0"/>
        <v>1</v>
      </c>
      <c r="F58" s="13">
        <v>0</v>
      </c>
      <c r="G58" s="14">
        <f t="shared" si="1"/>
        <v>1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69</v>
      </c>
      <c r="C59" s="12">
        <f>+'3'!G59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70</v>
      </c>
      <c r="C60" s="12">
        <f>+'3'!G60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71</v>
      </c>
      <c r="C61" s="12">
        <f>+'3'!G61</f>
        <v>6</v>
      </c>
      <c r="D61" s="13">
        <v>0</v>
      </c>
      <c r="E61" s="12">
        <f t="shared" si="0"/>
        <v>6</v>
      </c>
      <c r="F61" s="13">
        <v>0</v>
      </c>
      <c r="G61" s="14">
        <f t="shared" si="1"/>
        <v>4</v>
      </c>
      <c r="H61" s="15">
        <v>2</v>
      </c>
      <c r="I61" s="16">
        <v>50</v>
      </c>
      <c r="J61" s="17">
        <f t="shared" si="4"/>
        <v>100</v>
      </c>
      <c r="K61" s="18" t="s">
        <v>295</v>
      </c>
      <c r="L61" s="19">
        <v>25</v>
      </c>
      <c r="M61" s="24">
        <f t="shared" si="6"/>
        <v>75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72</v>
      </c>
      <c r="C62" s="12">
        <f>+'3'!G62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17">
        <f t="shared" si="4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73</v>
      </c>
      <c r="C63" s="12">
        <f>+'3'!G63</f>
        <v>6</v>
      </c>
      <c r="D63" s="13">
        <v>0</v>
      </c>
      <c r="E63" s="12">
        <f>C63+D63</f>
        <v>6</v>
      </c>
      <c r="F63" s="13">
        <v>0</v>
      </c>
      <c r="G63" s="14">
        <f t="shared" si="1"/>
        <v>5</v>
      </c>
      <c r="H63" s="15">
        <v>1</v>
      </c>
      <c r="I63" s="22">
        <v>50</v>
      </c>
      <c r="J63" s="17">
        <f t="shared" si="4"/>
        <v>50</v>
      </c>
      <c r="K63" s="18" t="s">
        <v>279</v>
      </c>
      <c r="L63" s="19">
        <v>25</v>
      </c>
      <c r="M63" s="24">
        <f t="shared" si="6"/>
        <v>25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74</v>
      </c>
      <c r="C64" s="12">
        <f>+'3'!G64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75</v>
      </c>
      <c r="C65" s="12">
        <f>+'3'!G65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76</v>
      </c>
      <c r="C66" s="12">
        <f>+'3'!G66</f>
        <v>5</v>
      </c>
      <c r="D66" s="13">
        <v>10</v>
      </c>
      <c r="E66" s="12">
        <f t="shared" si="0"/>
        <v>15</v>
      </c>
      <c r="F66" s="13">
        <v>0</v>
      </c>
      <c r="G66" s="14">
        <f t="shared" si="1"/>
        <v>14</v>
      </c>
      <c r="H66" s="15">
        <v>1</v>
      </c>
      <c r="I66" s="16">
        <v>50</v>
      </c>
      <c r="J66" s="17">
        <f t="shared" si="4"/>
        <v>50</v>
      </c>
      <c r="K66" s="18" t="s">
        <v>16</v>
      </c>
      <c r="L66" s="19">
        <v>0</v>
      </c>
      <c r="M66" s="24">
        <f t="shared" si="6"/>
        <v>50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77</v>
      </c>
      <c r="C67" s="12">
        <f>+'3'!G67</f>
        <v>3</v>
      </c>
      <c r="D67" s="13">
        <v>5</v>
      </c>
      <c r="E67" s="12">
        <f>C67+D67</f>
        <v>8</v>
      </c>
      <c r="F67" s="13">
        <v>1</v>
      </c>
      <c r="G67" s="14">
        <f t="shared" si="1"/>
        <v>3</v>
      </c>
      <c r="H67" s="15">
        <v>4</v>
      </c>
      <c r="I67" s="16">
        <v>50</v>
      </c>
      <c r="J67" s="17">
        <f t="shared" si="4"/>
        <v>200</v>
      </c>
      <c r="K67" s="18" t="s">
        <v>16</v>
      </c>
      <c r="L67" s="19">
        <v>0</v>
      </c>
      <c r="M67" s="24">
        <f t="shared" si="6"/>
        <v>200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78</v>
      </c>
      <c r="C68" s="12">
        <f>+'3'!G68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79</v>
      </c>
      <c r="C69" s="12">
        <f>+'3'!G69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7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8">Q69+R69</f>
        <v>0</v>
      </c>
      <c r="T69" s="13">
        <v>0</v>
      </c>
      <c r="U69" s="12">
        <f t="shared" ref="U69:U104" si="9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80</v>
      </c>
      <c r="C70" s="12">
        <f>+'3'!G70</f>
        <v>6</v>
      </c>
      <c r="D70" s="13">
        <v>5</v>
      </c>
      <c r="E70" s="12">
        <f t="shared" si="0"/>
        <v>11</v>
      </c>
      <c r="F70" s="13">
        <v>0</v>
      </c>
      <c r="G70" s="14">
        <f t="shared" si="7"/>
        <v>5</v>
      </c>
      <c r="H70" s="15">
        <v>6</v>
      </c>
      <c r="I70" s="22">
        <v>50</v>
      </c>
      <c r="J70" s="17">
        <f t="shared" ref="J70:J133" si="10">+I70*H70</f>
        <v>300</v>
      </c>
      <c r="K70" s="18" t="s">
        <v>308</v>
      </c>
      <c r="L70" s="19">
        <v>75</v>
      </c>
      <c r="M70" s="24">
        <f t="shared" ref="M70:M133" si="11">SUM(J70-L70)</f>
        <v>225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8"/>
        <v>0</v>
      </c>
      <c r="T70" s="13">
        <v>0</v>
      </c>
      <c r="U70" s="12">
        <f t="shared" si="9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81</v>
      </c>
      <c r="C71" s="12">
        <f>+'3'!G71</f>
        <v>3</v>
      </c>
      <c r="D71" s="13">
        <v>5</v>
      </c>
      <c r="E71" s="12">
        <f t="shared" si="0"/>
        <v>8</v>
      </c>
      <c r="F71" s="13">
        <v>1</v>
      </c>
      <c r="G71" s="14">
        <f t="shared" si="7"/>
        <v>5</v>
      </c>
      <c r="H71" s="15">
        <v>2</v>
      </c>
      <c r="I71" s="22">
        <v>60</v>
      </c>
      <c r="J71" s="17">
        <f t="shared" si="10"/>
        <v>120</v>
      </c>
      <c r="K71" s="18" t="s">
        <v>16</v>
      </c>
      <c r="L71" s="19">
        <v>0</v>
      </c>
      <c r="M71" s="24">
        <f t="shared" si="11"/>
        <v>120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8"/>
        <v>0</v>
      </c>
      <c r="T71" s="13">
        <v>0</v>
      </c>
      <c r="U71" s="12">
        <f t="shared" si="9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82</v>
      </c>
      <c r="C72" s="12">
        <f>+'3'!G72</f>
        <v>0</v>
      </c>
      <c r="D72" s="13">
        <v>0</v>
      </c>
      <c r="E72" s="12">
        <f t="shared" si="0"/>
        <v>0</v>
      </c>
      <c r="F72" s="13">
        <v>0</v>
      </c>
      <c r="G72" s="14">
        <f t="shared" si="7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8"/>
        <v>0</v>
      </c>
      <c r="T72" s="13">
        <v>0</v>
      </c>
      <c r="U72" s="12">
        <f t="shared" si="9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83</v>
      </c>
      <c r="C73" s="12">
        <f>+'3'!G73</f>
        <v>3</v>
      </c>
      <c r="D73" s="13">
        <v>0</v>
      </c>
      <c r="E73" s="12">
        <f t="shared" si="0"/>
        <v>3</v>
      </c>
      <c r="F73" s="13">
        <v>0</v>
      </c>
      <c r="G73" s="14">
        <f t="shared" si="7"/>
        <v>2</v>
      </c>
      <c r="H73" s="15">
        <v>1</v>
      </c>
      <c r="I73" s="22">
        <v>60</v>
      </c>
      <c r="J73" s="17">
        <f t="shared" si="10"/>
        <v>60</v>
      </c>
      <c r="K73" s="18" t="s">
        <v>16</v>
      </c>
      <c r="L73" s="19">
        <v>0</v>
      </c>
      <c r="M73" s="24">
        <f t="shared" si="11"/>
        <v>60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8"/>
        <v>0</v>
      </c>
      <c r="T73" s="13">
        <v>0</v>
      </c>
      <c r="U73" s="12">
        <f t="shared" si="9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84</v>
      </c>
      <c r="C74" s="12">
        <f>+'3'!G74</f>
        <v>5</v>
      </c>
      <c r="D74" s="13">
        <v>0</v>
      </c>
      <c r="E74" s="12">
        <f t="shared" si="0"/>
        <v>5</v>
      </c>
      <c r="F74" s="13">
        <v>0</v>
      </c>
      <c r="G74" s="14">
        <f t="shared" si="7"/>
        <v>5</v>
      </c>
      <c r="H74" s="15">
        <v>0</v>
      </c>
      <c r="I74" s="21">
        <v>120</v>
      </c>
      <c r="J74" s="17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8"/>
        <v>0</v>
      </c>
      <c r="T74" s="13">
        <v>0</v>
      </c>
      <c r="U74" s="12">
        <f t="shared" si="9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85</v>
      </c>
      <c r="C75" s="12">
        <f>+'3'!G75</f>
        <v>1</v>
      </c>
      <c r="D75" s="13">
        <v>0</v>
      </c>
      <c r="E75" s="12">
        <f t="shared" si="0"/>
        <v>1</v>
      </c>
      <c r="F75" s="13">
        <v>0</v>
      </c>
      <c r="G75" s="14">
        <f t="shared" si="7"/>
        <v>1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8"/>
        <v>0</v>
      </c>
      <c r="T75" s="13">
        <v>0</v>
      </c>
      <c r="U75" s="12">
        <f t="shared" si="9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86</v>
      </c>
      <c r="C76" s="12">
        <f>+'3'!G76</f>
        <v>0</v>
      </c>
      <c r="D76" s="13">
        <v>0</v>
      </c>
      <c r="E76" s="12">
        <f t="shared" si="0"/>
        <v>0</v>
      </c>
      <c r="F76" s="13">
        <v>0</v>
      </c>
      <c r="G76" s="14">
        <f t="shared" si="7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8"/>
        <v>0</v>
      </c>
      <c r="T76" s="13">
        <v>0</v>
      </c>
      <c r="U76" s="12">
        <f t="shared" si="9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87</v>
      </c>
      <c r="C77" s="12">
        <f>+'3'!G77</f>
        <v>6</v>
      </c>
      <c r="D77" s="13">
        <v>0</v>
      </c>
      <c r="E77" s="12">
        <f t="shared" si="0"/>
        <v>6</v>
      </c>
      <c r="F77" s="13">
        <v>0</v>
      </c>
      <c r="G77" s="14">
        <f t="shared" si="7"/>
        <v>0</v>
      </c>
      <c r="H77" s="15">
        <v>6</v>
      </c>
      <c r="I77" s="22">
        <v>50</v>
      </c>
      <c r="J77" s="17">
        <f t="shared" si="10"/>
        <v>300</v>
      </c>
      <c r="K77" s="18" t="s">
        <v>294</v>
      </c>
      <c r="L77" s="19">
        <v>50</v>
      </c>
      <c r="M77" s="24">
        <f t="shared" si="11"/>
        <v>250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8"/>
        <v>0</v>
      </c>
      <c r="T77" s="13">
        <v>0</v>
      </c>
      <c r="U77" s="12">
        <f t="shared" si="9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88</v>
      </c>
      <c r="C78" s="12">
        <f>+'3'!G78</f>
        <v>3</v>
      </c>
      <c r="D78" s="13">
        <v>0</v>
      </c>
      <c r="E78" s="12">
        <f t="shared" si="0"/>
        <v>3</v>
      </c>
      <c r="F78" s="13">
        <v>0</v>
      </c>
      <c r="G78" s="14">
        <f t="shared" si="7"/>
        <v>3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8"/>
        <v>0</v>
      </c>
      <c r="T78" s="13">
        <v>0</v>
      </c>
      <c r="U78" s="12">
        <f t="shared" si="9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89</v>
      </c>
      <c r="C79" s="12">
        <f>+'3'!G79</f>
        <v>1</v>
      </c>
      <c r="D79" s="13">
        <v>0</v>
      </c>
      <c r="E79" s="12">
        <f t="shared" si="0"/>
        <v>1</v>
      </c>
      <c r="F79" s="13">
        <v>0</v>
      </c>
      <c r="G79" s="14">
        <f t="shared" si="7"/>
        <v>1</v>
      </c>
      <c r="H79" s="15">
        <v>0</v>
      </c>
      <c r="I79" s="21">
        <v>50</v>
      </c>
      <c r="J79" s="17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8"/>
        <v>0</v>
      </c>
      <c r="T79" s="13">
        <v>0</v>
      </c>
      <c r="U79" s="12">
        <f t="shared" si="9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90</v>
      </c>
      <c r="C80" s="12">
        <f>+'3'!G80</f>
        <v>0</v>
      </c>
      <c r="D80" s="13">
        <v>0</v>
      </c>
      <c r="E80" s="12">
        <f t="shared" si="0"/>
        <v>0</v>
      </c>
      <c r="F80" s="13">
        <v>0</v>
      </c>
      <c r="G80" s="14">
        <f t="shared" si="7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8"/>
        <v>0</v>
      </c>
      <c r="T80" s="13">
        <v>0</v>
      </c>
      <c r="U80" s="12">
        <f t="shared" si="9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91</v>
      </c>
      <c r="C81" s="100">
        <f>+'3'!G81</f>
        <v>4</v>
      </c>
      <c r="D81" s="13">
        <v>0</v>
      </c>
      <c r="E81" s="12">
        <f t="shared" si="0"/>
        <v>4</v>
      </c>
      <c r="F81" s="13">
        <v>0</v>
      </c>
      <c r="G81" s="14">
        <f t="shared" si="7"/>
        <v>4</v>
      </c>
      <c r="H81" s="15">
        <v>0</v>
      </c>
      <c r="I81" s="22">
        <v>55</v>
      </c>
      <c r="J81" s="17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8"/>
        <v>0</v>
      </c>
      <c r="T81" s="13">
        <v>0</v>
      </c>
      <c r="U81" s="12">
        <f t="shared" si="9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92</v>
      </c>
      <c r="C82" s="12">
        <f>+'3'!G82</f>
        <v>1</v>
      </c>
      <c r="D82" s="13">
        <v>0</v>
      </c>
      <c r="E82" s="12">
        <f t="shared" si="0"/>
        <v>1</v>
      </c>
      <c r="F82" s="13">
        <v>0</v>
      </c>
      <c r="G82" s="14">
        <f t="shared" si="7"/>
        <v>1</v>
      </c>
      <c r="H82" s="15">
        <v>0</v>
      </c>
      <c r="I82" s="21">
        <v>55</v>
      </c>
      <c r="J82" s="17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8"/>
        <v>0</v>
      </c>
      <c r="T82" s="13">
        <v>0</v>
      </c>
      <c r="U82" s="12">
        <f t="shared" si="9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93</v>
      </c>
      <c r="C83" s="12">
        <f>+'3'!G83</f>
        <v>0</v>
      </c>
      <c r="D83" s="13">
        <v>0</v>
      </c>
      <c r="E83" s="12">
        <f t="shared" si="0"/>
        <v>0</v>
      </c>
      <c r="F83" s="13">
        <v>0</v>
      </c>
      <c r="G83" s="14">
        <f t="shared" si="7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8"/>
        <v>0</v>
      </c>
      <c r="T83" s="13">
        <v>0</v>
      </c>
      <c r="U83" s="12">
        <f t="shared" si="9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94</v>
      </c>
      <c r="C84" s="12">
        <f>+'3'!G84</f>
        <v>0</v>
      </c>
      <c r="D84" s="13">
        <v>0</v>
      </c>
      <c r="E84" s="12">
        <f t="shared" si="0"/>
        <v>0</v>
      </c>
      <c r="F84" s="13">
        <v>0</v>
      </c>
      <c r="G84" s="14">
        <f t="shared" si="7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8"/>
        <v>0</v>
      </c>
      <c r="T84" s="13">
        <v>0</v>
      </c>
      <c r="U84" s="12">
        <f t="shared" si="9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95</v>
      </c>
      <c r="C85" s="12">
        <f>+'3'!G85</f>
        <v>7</v>
      </c>
      <c r="D85" s="13">
        <v>0</v>
      </c>
      <c r="E85" s="12">
        <f t="shared" si="0"/>
        <v>7</v>
      </c>
      <c r="F85" s="13">
        <v>0</v>
      </c>
      <c r="G85" s="14">
        <f t="shared" si="7"/>
        <v>3</v>
      </c>
      <c r="H85" s="15">
        <v>4</v>
      </c>
      <c r="I85" s="21">
        <v>100</v>
      </c>
      <c r="J85" s="17">
        <f t="shared" si="10"/>
        <v>400</v>
      </c>
      <c r="K85" s="18" t="s">
        <v>16</v>
      </c>
      <c r="L85" s="19">
        <v>0</v>
      </c>
      <c r="M85" s="24">
        <f t="shared" si="11"/>
        <v>400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8"/>
        <v>0</v>
      </c>
      <c r="T85" s="13">
        <v>0</v>
      </c>
      <c r="U85" s="12">
        <f t="shared" si="9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96</v>
      </c>
      <c r="C86" s="12">
        <f>+'3'!G86</f>
        <v>9</v>
      </c>
      <c r="D86" s="13">
        <v>0</v>
      </c>
      <c r="E86" s="12">
        <f t="shared" si="0"/>
        <v>9</v>
      </c>
      <c r="F86" s="13">
        <v>0</v>
      </c>
      <c r="G86" s="14">
        <f t="shared" si="7"/>
        <v>9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8"/>
        <v>0</v>
      </c>
      <c r="T86" s="13">
        <v>0</v>
      </c>
      <c r="U86" s="12">
        <f t="shared" si="9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97</v>
      </c>
      <c r="C87" s="12">
        <f>+'3'!G87</f>
        <v>7</v>
      </c>
      <c r="D87" s="13">
        <v>0</v>
      </c>
      <c r="E87" s="12">
        <f t="shared" si="0"/>
        <v>7</v>
      </c>
      <c r="F87" s="13">
        <v>0</v>
      </c>
      <c r="G87" s="14">
        <f t="shared" si="7"/>
        <v>6</v>
      </c>
      <c r="H87" s="15">
        <v>1</v>
      </c>
      <c r="I87" s="22">
        <v>60</v>
      </c>
      <c r="J87" s="17">
        <f t="shared" si="10"/>
        <v>60</v>
      </c>
      <c r="K87" s="18" t="s">
        <v>16</v>
      </c>
      <c r="L87" s="19">
        <v>0</v>
      </c>
      <c r="M87" s="24">
        <f t="shared" si="11"/>
        <v>60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8"/>
        <v>0</v>
      </c>
      <c r="T87" s="13">
        <v>0</v>
      </c>
      <c r="U87" s="12">
        <f t="shared" si="9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98</v>
      </c>
      <c r="C88" s="12">
        <f>+'3'!G88</f>
        <v>8</v>
      </c>
      <c r="D88" s="13">
        <v>0</v>
      </c>
      <c r="E88" s="12">
        <f t="shared" si="0"/>
        <v>8</v>
      </c>
      <c r="F88" s="13">
        <v>0</v>
      </c>
      <c r="G88" s="14">
        <f t="shared" si="7"/>
        <v>7</v>
      </c>
      <c r="H88" s="15">
        <v>1</v>
      </c>
      <c r="I88" s="22">
        <v>100</v>
      </c>
      <c r="J88" s="17">
        <f t="shared" si="10"/>
        <v>100</v>
      </c>
      <c r="K88" s="18" t="s">
        <v>16</v>
      </c>
      <c r="L88" s="19">
        <v>0</v>
      </c>
      <c r="M88" s="24">
        <f t="shared" si="11"/>
        <v>100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8"/>
        <v>0</v>
      </c>
      <c r="T88" s="13">
        <v>0</v>
      </c>
      <c r="U88" s="12">
        <f t="shared" si="9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99</v>
      </c>
      <c r="C89" s="12">
        <f>+'3'!G89</f>
        <v>7</v>
      </c>
      <c r="D89" s="13">
        <v>0</v>
      </c>
      <c r="E89" s="12">
        <f t="shared" si="0"/>
        <v>7</v>
      </c>
      <c r="F89" s="13">
        <v>0</v>
      </c>
      <c r="G89" s="14">
        <f t="shared" si="7"/>
        <v>7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8"/>
        <v>0</v>
      </c>
      <c r="T89" s="13">
        <v>0</v>
      </c>
      <c r="U89" s="12">
        <f t="shared" si="9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100</v>
      </c>
      <c r="C90" s="12">
        <f>+'3'!G90</f>
        <v>0</v>
      </c>
      <c r="D90" s="13">
        <v>0</v>
      </c>
      <c r="E90" s="12">
        <f t="shared" si="0"/>
        <v>0</v>
      </c>
      <c r="F90" s="13">
        <v>0</v>
      </c>
      <c r="G90" s="14">
        <f t="shared" si="7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8"/>
        <v>0</v>
      </c>
      <c r="T90" s="13">
        <v>0</v>
      </c>
      <c r="U90" s="12">
        <f t="shared" si="9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101</v>
      </c>
      <c r="C91" s="12">
        <f>+'3'!G91</f>
        <v>0</v>
      </c>
      <c r="D91" s="13">
        <v>0</v>
      </c>
      <c r="E91" s="12">
        <f t="shared" si="0"/>
        <v>0</v>
      </c>
      <c r="F91" s="13">
        <v>0</v>
      </c>
      <c r="G91" s="14">
        <f t="shared" si="7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8"/>
        <v>0</v>
      </c>
      <c r="T91" s="13">
        <v>0</v>
      </c>
      <c r="U91" s="12">
        <f t="shared" si="9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267</v>
      </c>
      <c r="C92" s="12">
        <f>+'3'!G92</f>
        <v>8</v>
      </c>
      <c r="D92" s="13">
        <v>0</v>
      </c>
      <c r="E92" s="12">
        <f t="shared" si="0"/>
        <v>8</v>
      </c>
      <c r="F92" s="13">
        <v>0</v>
      </c>
      <c r="G92" s="14">
        <f t="shared" si="7"/>
        <v>6</v>
      </c>
      <c r="H92" s="15">
        <v>2</v>
      </c>
      <c r="I92" s="21">
        <v>120</v>
      </c>
      <c r="J92" s="17">
        <f t="shared" si="10"/>
        <v>240</v>
      </c>
      <c r="K92" s="18" t="s">
        <v>297</v>
      </c>
      <c r="L92" s="19">
        <v>24</v>
      </c>
      <c r="M92" s="24">
        <f t="shared" si="11"/>
        <v>216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8"/>
        <v>0</v>
      </c>
      <c r="T92" s="13">
        <v>0</v>
      </c>
      <c r="U92" s="12">
        <f t="shared" si="9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268</v>
      </c>
      <c r="C93" s="12">
        <f>+'3'!G93</f>
        <v>7</v>
      </c>
      <c r="D93" s="13">
        <v>0</v>
      </c>
      <c r="E93" s="12">
        <f t="shared" si="0"/>
        <v>7</v>
      </c>
      <c r="F93" s="13">
        <v>0</v>
      </c>
      <c r="G93" s="14">
        <f t="shared" si="7"/>
        <v>6</v>
      </c>
      <c r="H93" s="15">
        <v>1</v>
      </c>
      <c r="I93" s="22">
        <v>250</v>
      </c>
      <c r="J93" s="17">
        <f t="shared" si="10"/>
        <v>250</v>
      </c>
      <c r="K93" s="18" t="s">
        <v>297</v>
      </c>
      <c r="L93" s="19">
        <v>25</v>
      </c>
      <c r="M93" s="24">
        <f t="shared" si="11"/>
        <v>225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8"/>
        <v>0</v>
      </c>
      <c r="T93" s="13">
        <v>0</v>
      </c>
      <c r="U93" s="12">
        <f t="shared" si="9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102</v>
      </c>
      <c r="C94" s="12">
        <f>+'3'!G94</f>
        <v>0</v>
      </c>
      <c r="D94" s="13">
        <v>0</v>
      </c>
      <c r="E94" s="12">
        <f t="shared" si="0"/>
        <v>0</v>
      </c>
      <c r="F94" s="13">
        <v>0</v>
      </c>
      <c r="G94" s="14">
        <f t="shared" si="7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8"/>
        <v>0</v>
      </c>
      <c r="T94" s="13">
        <v>0</v>
      </c>
      <c r="U94" s="12">
        <f t="shared" si="9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103</v>
      </c>
      <c r="C95" s="12">
        <f>+'3'!G95</f>
        <v>0</v>
      </c>
      <c r="D95" s="13">
        <v>0</v>
      </c>
      <c r="E95" s="12">
        <f>C95+D95</f>
        <v>0</v>
      </c>
      <c r="F95" s="13">
        <v>0</v>
      </c>
      <c r="G95" s="14">
        <f t="shared" si="7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8"/>
        <v>0</v>
      </c>
      <c r="T95" s="13">
        <v>0</v>
      </c>
      <c r="U95" s="12">
        <f t="shared" si="9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104</v>
      </c>
      <c r="C96" s="12">
        <f>+'3'!G96</f>
        <v>0</v>
      </c>
      <c r="D96" s="13">
        <v>0</v>
      </c>
      <c r="E96" s="12">
        <f t="shared" ref="E96:E206" si="12">C96+D96</f>
        <v>0</v>
      </c>
      <c r="F96" s="13">
        <v>0</v>
      </c>
      <c r="G96" s="14">
        <f t="shared" si="7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8"/>
        <v>0</v>
      </c>
      <c r="T96" s="13">
        <v>0</v>
      </c>
      <c r="U96" s="12">
        <f t="shared" si="9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105</v>
      </c>
      <c r="C97" s="12">
        <f>+'3'!G97</f>
        <v>1</v>
      </c>
      <c r="D97" s="13">
        <v>0</v>
      </c>
      <c r="E97" s="12">
        <f t="shared" si="12"/>
        <v>1</v>
      </c>
      <c r="F97" s="13">
        <v>0</v>
      </c>
      <c r="G97" s="14">
        <f t="shared" si="7"/>
        <v>1</v>
      </c>
      <c r="H97" s="15">
        <v>0</v>
      </c>
      <c r="I97" s="22">
        <v>45</v>
      </c>
      <c r="J97" s="17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8"/>
        <v>0</v>
      </c>
      <c r="T97" s="13">
        <v>0</v>
      </c>
      <c r="U97" s="12">
        <f t="shared" si="9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106</v>
      </c>
      <c r="C98" s="12">
        <f>+'3'!G98</f>
        <v>0</v>
      </c>
      <c r="D98" s="13">
        <v>0</v>
      </c>
      <c r="E98" s="12">
        <f t="shared" si="12"/>
        <v>0</v>
      </c>
      <c r="F98" s="13">
        <v>0</v>
      </c>
      <c r="G98" s="14">
        <f t="shared" si="7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8"/>
        <v>0</v>
      </c>
      <c r="T98" s="13">
        <v>0</v>
      </c>
      <c r="U98" s="12">
        <f t="shared" si="9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107</v>
      </c>
      <c r="C99" s="12">
        <f>+'3'!G99</f>
        <v>0</v>
      </c>
      <c r="D99" s="13">
        <v>0</v>
      </c>
      <c r="E99" s="12">
        <f t="shared" si="12"/>
        <v>0</v>
      </c>
      <c r="F99" s="13">
        <v>0</v>
      </c>
      <c r="G99" s="14">
        <f t="shared" si="7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8"/>
        <v>0</v>
      </c>
      <c r="T99" s="13">
        <v>0</v>
      </c>
      <c r="U99" s="12">
        <f t="shared" si="9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108</v>
      </c>
      <c r="C100" s="12">
        <f>+'3'!G100</f>
        <v>0</v>
      </c>
      <c r="D100" s="13">
        <v>0</v>
      </c>
      <c r="E100" s="12">
        <f t="shared" si="12"/>
        <v>0</v>
      </c>
      <c r="F100" s="13">
        <v>0</v>
      </c>
      <c r="G100" s="14">
        <f t="shared" si="7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8"/>
        <v>0</v>
      </c>
      <c r="T100" s="13">
        <v>0</v>
      </c>
      <c r="U100" s="12">
        <f t="shared" si="9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229</v>
      </c>
      <c r="C101" s="12">
        <f>+'3'!G101</f>
        <v>6</v>
      </c>
      <c r="D101" s="13">
        <v>0</v>
      </c>
      <c r="E101" s="12">
        <f t="shared" si="12"/>
        <v>6</v>
      </c>
      <c r="F101" s="13">
        <v>0</v>
      </c>
      <c r="G101" s="14">
        <f t="shared" si="7"/>
        <v>6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8"/>
        <v>0</v>
      </c>
      <c r="T101" s="13">
        <v>0</v>
      </c>
      <c r="U101" s="12">
        <f t="shared" si="9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109</v>
      </c>
      <c r="C102" s="12">
        <f>+'3'!G102</f>
        <v>4</v>
      </c>
      <c r="D102" s="13">
        <v>0</v>
      </c>
      <c r="E102" s="12">
        <f t="shared" si="12"/>
        <v>4</v>
      </c>
      <c r="F102" s="13">
        <v>0</v>
      </c>
      <c r="G102" s="14">
        <f t="shared" si="7"/>
        <v>4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8"/>
        <v>0</v>
      </c>
      <c r="T102" s="13">
        <v>0</v>
      </c>
      <c r="U102" s="12">
        <f t="shared" si="9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110</v>
      </c>
      <c r="C103" s="12">
        <f>+'3'!G103</f>
        <v>0</v>
      </c>
      <c r="D103" s="13">
        <v>0</v>
      </c>
      <c r="E103" s="12">
        <f t="shared" si="12"/>
        <v>0</v>
      </c>
      <c r="F103" s="13">
        <v>0</v>
      </c>
      <c r="G103" s="14">
        <f t="shared" si="7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8"/>
        <v>0</v>
      </c>
      <c r="T103" s="13">
        <v>0</v>
      </c>
      <c r="U103" s="12">
        <f t="shared" si="9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111</v>
      </c>
      <c r="C104" s="12">
        <f>+'3'!G104</f>
        <v>0</v>
      </c>
      <c r="D104" s="13">
        <v>0</v>
      </c>
      <c r="E104" s="12">
        <f t="shared" si="12"/>
        <v>0</v>
      </c>
      <c r="F104" s="13">
        <v>0</v>
      </c>
      <c r="G104" s="14">
        <f t="shared" si="7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8"/>
        <v>0</v>
      </c>
      <c r="T104" s="13">
        <v>0</v>
      </c>
      <c r="U104" s="12">
        <f t="shared" si="9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112</v>
      </c>
      <c r="C105" s="12">
        <f>+'3'!G105</f>
        <v>0</v>
      </c>
      <c r="D105" s="13">
        <v>0</v>
      </c>
      <c r="E105" s="12">
        <f t="shared" si="12"/>
        <v>0</v>
      </c>
      <c r="F105" s="13">
        <v>0</v>
      </c>
      <c r="G105" s="14">
        <f t="shared" si="7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113</v>
      </c>
      <c r="C106" s="12">
        <f>+'3'!G106</f>
        <v>12</v>
      </c>
      <c r="D106" s="13">
        <v>0</v>
      </c>
      <c r="E106" s="12">
        <f t="shared" si="12"/>
        <v>12</v>
      </c>
      <c r="F106" s="13">
        <v>0</v>
      </c>
      <c r="G106" s="14">
        <f t="shared" si="7"/>
        <v>11</v>
      </c>
      <c r="H106" s="15">
        <v>1</v>
      </c>
      <c r="I106" s="21">
        <v>20</v>
      </c>
      <c r="J106" s="17">
        <f t="shared" si="10"/>
        <v>20</v>
      </c>
      <c r="K106" s="18" t="s">
        <v>16</v>
      </c>
      <c r="L106" s="19">
        <v>0</v>
      </c>
      <c r="M106" s="24">
        <f t="shared" si="11"/>
        <v>20</v>
      </c>
      <c r="Z106" s="30"/>
    </row>
    <row r="107" spans="1:26" ht="26.25" customHeight="1">
      <c r="A107" s="10">
        <v>103</v>
      </c>
      <c r="B107" s="20" t="s">
        <v>114</v>
      </c>
      <c r="C107" s="12">
        <f>+'3'!G107</f>
        <v>3</v>
      </c>
      <c r="D107" s="13">
        <v>0</v>
      </c>
      <c r="E107" s="12">
        <f t="shared" si="12"/>
        <v>3</v>
      </c>
      <c r="F107" s="13">
        <v>1</v>
      </c>
      <c r="G107" s="14">
        <f t="shared" si="7"/>
        <v>2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>
      <c r="A108" s="10">
        <v>104</v>
      </c>
      <c r="B108" s="20" t="s">
        <v>116</v>
      </c>
      <c r="C108" s="12">
        <f>+'3'!G108</f>
        <v>0</v>
      </c>
      <c r="D108" s="13">
        <v>0</v>
      </c>
      <c r="E108" s="12">
        <f t="shared" si="12"/>
        <v>0</v>
      </c>
      <c r="F108" s="13">
        <v>0</v>
      </c>
      <c r="G108" s="14">
        <f t="shared" si="7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0" t="s">
        <v>117</v>
      </c>
      <c r="C109" s="12">
        <f>+'3'!G109</f>
        <v>0</v>
      </c>
      <c r="D109" s="13">
        <v>0</v>
      </c>
      <c r="E109" s="12">
        <f t="shared" si="12"/>
        <v>0</v>
      </c>
      <c r="F109" s="13">
        <v>0</v>
      </c>
      <c r="G109" s="14">
        <f t="shared" si="7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11"/>
        <v>0</v>
      </c>
      <c r="Z109" s="38"/>
    </row>
    <row r="110" spans="1:26" ht="25.5">
      <c r="A110" s="10">
        <v>106</v>
      </c>
      <c r="B110" s="20" t="s">
        <v>118</v>
      </c>
      <c r="C110" s="12">
        <f>+'3'!G110</f>
        <v>0</v>
      </c>
      <c r="D110" s="13">
        <v>0</v>
      </c>
      <c r="E110" s="12">
        <f t="shared" si="12"/>
        <v>0</v>
      </c>
      <c r="F110" s="13">
        <v>0</v>
      </c>
      <c r="G110" s="14">
        <f t="shared" si="7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0" t="s">
        <v>119</v>
      </c>
      <c r="C111" s="12">
        <f>+'3'!G111</f>
        <v>0</v>
      </c>
      <c r="D111" s="13">
        <v>0</v>
      </c>
      <c r="E111" s="12">
        <f t="shared" si="12"/>
        <v>0</v>
      </c>
      <c r="F111" s="13">
        <v>0</v>
      </c>
      <c r="G111" s="14">
        <f t="shared" si="7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0" t="s">
        <v>120</v>
      </c>
      <c r="C112" s="12">
        <f>+'3'!G112</f>
        <v>0</v>
      </c>
      <c r="D112" s="13">
        <v>0</v>
      </c>
      <c r="E112" s="12">
        <f t="shared" si="12"/>
        <v>0</v>
      </c>
      <c r="F112" s="13">
        <v>0</v>
      </c>
      <c r="G112" s="14">
        <f t="shared" si="7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0" t="s">
        <v>121</v>
      </c>
      <c r="C113" s="12">
        <f>+'3'!G113</f>
        <v>0</v>
      </c>
      <c r="D113" s="13">
        <v>0</v>
      </c>
      <c r="E113" s="12">
        <f t="shared" si="12"/>
        <v>0</v>
      </c>
      <c r="F113" s="13">
        <v>0</v>
      </c>
      <c r="G113" s="14">
        <f t="shared" si="7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0" t="s">
        <v>122</v>
      </c>
      <c r="C114" s="12">
        <f>+'3'!G114</f>
        <v>0</v>
      </c>
      <c r="D114" s="13">
        <v>0</v>
      </c>
      <c r="E114" s="12">
        <f t="shared" si="12"/>
        <v>0</v>
      </c>
      <c r="F114" s="13">
        <v>0</v>
      </c>
      <c r="G114" s="14">
        <f t="shared" si="7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0" t="s">
        <v>123</v>
      </c>
      <c r="C115" s="12">
        <f>+'3'!G115</f>
        <v>0</v>
      </c>
      <c r="D115" s="13">
        <v>0</v>
      </c>
      <c r="E115" s="12">
        <f t="shared" si="12"/>
        <v>0</v>
      </c>
      <c r="F115" s="13">
        <v>0</v>
      </c>
      <c r="G115" s="14">
        <f t="shared" si="7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0" t="s">
        <v>124</v>
      </c>
      <c r="C116" s="12">
        <f>+'3'!G116</f>
        <v>0</v>
      </c>
      <c r="D116" s="13">
        <v>0</v>
      </c>
      <c r="E116" s="12">
        <f t="shared" si="12"/>
        <v>0</v>
      </c>
      <c r="F116" s="13">
        <v>0</v>
      </c>
      <c r="G116" s="14">
        <f t="shared" si="7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0" t="s">
        <v>125</v>
      </c>
      <c r="C117" s="12">
        <f>+'3'!G117</f>
        <v>0</v>
      </c>
      <c r="D117" s="13">
        <v>0</v>
      </c>
      <c r="E117" s="12">
        <f t="shared" si="12"/>
        <v>0</v>
      </c>
      <c r="F117" s="13">
        <v>0</v>
      </c>
      <c r="G117" s="14">
        <f t="shared" si="7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0" t="s">
        <v>126</v>
      </c>
      <c r="C118" s="12">
        <f>+'3'!G118</f>
        <v>0</v>
      </c>
      <c r="D118" s="13">
        <v>0</v>
      </c>
      <c r="E118" s="12">
        <f t="shared" si="12"/>
        <v>0</v>
      </c>
      <c r="F118" s="13">
        <v>0</v>
      </c>
      <c r="G118" s="14">
        <f t="shared" si="7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0" t="s">
        <v>127</v>
      </c>
      <c r="C119" s="12">
        <f>+'3'!G119</f>
        <v>0</v>
      </c>
      <c r="D119" s="13">
        <v>0</v>
      </c>
      <c r="E119" s="12">
        <f t="shared" si="12"/>
        <v>0</v>
      </c>
      <c r="F119" s="13">
        <v>0</v>
      </c>
      <c r="G119" s="14">
        <f t="shared" si="7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0" t="s">
        <v>128</v>
      </c>
      <c r="C120" s="12">
        <f>+'3'!G120</f>
        <v>0</v>
      </c>
      <c r="D120" s="13">
        <v>0</v>
      </c>
      <c r="E120" s="12">
        <f t="shared" si="12"/>
        <v>0</v>
      </c>
      <c r="F120" s="13">
        <v>0</v>
      </c>
      <c r="G120" s="14">
        <f t="shared" si="7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0" t="s">
        <v>129</v>
      </c>
      <c r="C121" s="12">
        <f>+'3'!G121</f>
        <v>0</v>
      </c>
      <c r="D121" s="13">
        <v>0</v>
      </c>
      <c r="E121" s="12">
        <f t="shared" si="12"/>
        <v>0</v>
      </c>
      <c r="F121" s="13">
        <v>0</v>
      </c>
      <c r="G121" s="14">
        <f t="shared" si="7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0" t="s">
        <v>130</v>
      </c>
      <c r="C122" s="12">
        <f>+'3'!G122</f>
        <v>0</v>
      </c>
      <c r="D122" s="13">
        <v>0</v>
      </c>
      <c r="E122" s="12">
        <f t="shared" si="12"/>
        <v>0</v>
      </c>
      <c r="F122" s="13">
        <v>0</v>
      </c>
      <c r="G122" s="14">
        <f t="shared" si="7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0" t="s">
        <v>131</v>
      </c>
      <c r="C123" s="12">
        <f>+'3'!G123</f>
        <v>0</v>
      </c>
      <c r="D123" s="13">
        <v>0</v>
      </c>
      <c r="E123" s="12">
        <f t="shared" si="12"/>
        <v>0</v>
      </c>
      <c r="F123" s="13">
        <v>0</v>
      </c>
      <c r="G123" s="14">
        <f t="shared" si="7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0" t="s">
        <v>132</v>
      </c>
      <c r="C124" s="12">
        <f>+'3'!G124</f>
        <v>0</v>
      </c>
      <c r="D124" s="13">
        <v>0</v>
      </c>
      <c r="E124" s="12">
        <f t="shared" si="12"/>
        <v>0</v>
      </c>
      <c r="F124" s="13">
        <v>0</v>
      </c>
      <c r="G124" s="14">
        <f t="shared" si="7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0" t="s">
        <v>133</v>
      </c>
      <c r="C125" s="12">
        <f>+'3'!G125</f>
        <v>0</v>
      </c>
      <c r="D125" s="13">
        <v>0</v>
      </c>
      <c r="E125" s="12">
        <f t="shared" si="12"/>
        <v>0</v>
      </c>
      <c r="F125" s="13">
        <v>0</v>
      </c>
      <c r="G125" s="14">
        <f t="shared" si="7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0" t="s">
        <v>134</v>
      </c>
      <c r="C126" s="12">
        <f>+'3'!G126</f>
        <v>0</v>
      </c>
      <c r="D126" s="13">
        <v>0</v>
      </c>
      <c r="E126" s="12">
        <f t="shared" si="12"/>
        <v>0</v>
      </c>
      <c r="F126" s="13">
        <v>0</v>
      </c>
      <c r="G126" s="14">
        <f t="shared" si="7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0" t="s">
        <v>135</v>
      </c>
      <c r="C127" s="12">
        <f>+'3'!G127</f>
        <v>0</v>
      </c>
      <c r="D127" s="13">
        <v>0</v>
      </c>
      <c r="E127" s="12">
        <f t="shared" si="12"/>
        <v>0</v>
      </c>
      <c r="F127" s="13">
        <v>0</v>
      </c>
      <c r="G127" s="14">
        <f t="shared" si="7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0" t="s">
        <v>136</v>
      </c>
      <c r="C128" s="12">
        <f>+'3'!G128</f>
        <v>0</v>
      </c>
      <c r="D128" s="13">
        <v>0</v>
      </c>
      <c r="E128" s="12">
        <f t="shared" si="12"/>
        <v>0</v>
      </c>
      <c r="F128" s="13">
        <v>0</v>
      </c>
      <c r="G128" s="14">
        <f t="shared" si="7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0" t="s">
        <v>137</v>
      </c>
      <c r="C129" s="12">
        <f>+'3'!G129</f>
        <v>0</v>
      </c>
      <c r="D129" s="13">
        <v>0</v>
      </c>
      <c r="E129" s="12">
        <f t="shared" si="12"/>
        <v>0</v>
      </c>
      <c r="F129" s="13">
        <v>0</v>
      </c>
      <c r="G129" s="14">
        <f t="shared" si="7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0" t="s">
        <v>138</v>
      </c>
      <c r="C130" s="12">
        <f>+'3'!G130</f>
        <v>0</v>
      </c>
      <c r="D130" s="13">
        <v>0</v>
      </c>
      <c r="E130" s="12">
        <f t="shared" si="12"/>
        <v>0</v>
      </c>
      <c r="F130" s="13">
        <v>0</v>
      </c>
      <c r="G130" s="14">
        <f t="shared" si="7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0" t="s">
        <v>139</v>
      </c>
      <c r="C131" s="12">
        <f>+'3'!G131</f>
        <v>0</v>
      </c>
      <c r="D131" s="13">
        <v>0</v>
      </c>
      <c r="E131" s="12">
        <f t="shared" si="12"/>
        <v>0</v>
      </c>
      <c r="F131" s="13">
        <v>0</v>
      </c>
      <c r="G131" s="14">
        <f t="shared" si="7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0" t="s">
        <v>140</v>
      </c>
      <c r="C132" s="12">
        <f>+'3'!G132</f>
        <v>0</v>
      </c>
      <c r="D132" s="13">
        <v>0</v>
      </c>
      <c r="E132" s="12">
        <f t="shared" si="12"/>
        <v>0</v>
      </c>
      <c r="F132" s="13">
        <v>0</v>
      </c>
      <c r="G132" s="14">
        <f t="shared" si="7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0" t="s">
        <v>141</v>
      </c>
      <c r="C133" s="12">
        <f>+'3'!G133</f>
        <v>0</v>
      </c>
      <c r="D133" s="13">
        <v>0</v>
      </c>
      <c r="E133" s="12">
        <f t="shared" si="12"/>
        <v>0</v>
      </c>
      <c r="F133" s="13">
        <v>0</v>
      </c>
      <c r="G133" s="14">
        <f t="shared" si="7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0" t="s">
        <v>142</v>
      </c>
      <c r="C134" s="12">
        <f>+'3'!G134</f>
        <v>0</v>
      </c>
      <c r="D134" s="13">
        <v>0</v>
      </c>
      <c r="E134" s="12">
        <f t="shared" si="12"/>
        <v>0</v>
      </c>
      <c r="F134" s="13">
        <v>0</v>
      </c>
      <c r="G134" s="14">
        <f t="shared" si="7"/>
        <v>0</v>
      </c>
      <c r="H134" s="15">
        <v>0</v>
      </c>
      <c r="I134" s="22">
        <v>45</v>
      </c>
      <c r="J134" s="17">
        <f t="shared" ref="J134:J197" si="13">+I134*H134</f>
        <v>0</v>
      </c>
      <c r="K134" s="18" t="s">
        <v>16</v>
      </c>
      <c r="L134" s="19">
        <v>0</v>
      </c>
      <c r="M134" s="24">
        <f t="shared" ref="M134:M197" si="14">SUM(J134-L134)</f>
        <v>0</v>
      </c>
    </row>
    <row r="135" spans="1:13" ht="25.5">
      <c r="A135" s="10">
        <v>131</v>
      </c>
      <c r="B135" s="20" t="s">
        <v>143</v>
      </c>
      <c r="C135" s="12">
        <f>+'3'!G135</f>
        <v>0</v>
      </c>
      <c r="D135" s="13">
        <v>0</v>
      </c>
      <c r="E135" s="12">
        <f t="shared" si="12"/>
        <v>0</v>
      </c>
      <c r="F135" s="13">
        <v>0</v>
      </c>
      <c r="G135" s="14">
        <f t="shared" si="7"/>
        <v>0</v>
      </c>
      <c r="H135" s="15">
        <v>0</v>
      </c>
      <c r="I135" s="22">
        <v>55</v>
      </c>
      <c r="J135" s="17">
        <f t="shared" si="13"/>
        <v>0</v>
      </c>
      <c r="K135" s="18" t="s">
        <v>16</v>
      </c>
      <c r="L135" s="19">
        <v>0</v>
      </c>
      <c r="M135" s="24">
        <f t="shared" si="14"/>
        <v>0</v>
      </c>
    </row>
    <row r="136" spans="1:13" ht="25.5">
      <c r="A136" s="10">
        <v>132</v>
      </c>
      <c r="B136" s="20" t="s">
        <v>144</v>
      </c>
      <c r="C136" s="12">
        <f>+'3'!G136</f>
        <v>0</v>
      </c>
      <c r="D136" s="13">
        <v>0</v>
      </c>
      <c r="E136" s="12">
        <f t="shared" si="12"/>
        <v>0</v>
      </c>
      <c r="F136" s="13">
        <v>0</v>
      </c>
      <c r="G136" s="14">
        <f t="shared" si="7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4"/>
        <v>0</v>
      </c>
    </row>
    <row r="137" spans="1:13" ht="25.5">
      <c r="A137" s="10">
        <v>133</v>
      </c>
      <c r="B137" s="20" t="s">
        <v>145</v>
      </c>
      <c r="C137" s="12">
        <f>+'3'!G137</f>
        <v>0</v>
      </c>
      <c r="D137" s="13">
        <v>0</v>
      </c>
      <c r="E137" s="12">
        <f t="shared" si="12"/>
        <v>0</v>
      </c>
      <c r="F137" s="13">
        <v>0</v>
      </c>
      <c r="G137" s="14">
        <f t="shared" si="7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4"/>
        <v>0</v>
      </c>
    </row>
    <row r="138" spans="1:13" ht="25.5">
      <c r="A138" s="10">
        <v>134</v>
      </c>
      <c r="B138" s="20" t="s">
        <v>146</v>
      </c>
      <c r="C138" s="12">
        <f>+'3'!G138</f>
        <v>0</v>
      </c>
      <c r="D138" s="13">
        <v>0</v>
      </c>
      <c r="E138" s="12">
        <f t="shared" si="12"/>
        <v>0</v>
      </c>
      <c r="F138" s="13">
        <v>0</v>
      </c>
      <c r="G138" s="14">
        <f t="shared" si="7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4"/>
        <v>0</v>
      </c>
    </row>
    <row r="139" spans="1:13" ht="25.5">
      <c r="A139" s="10">
        <v>135</v>
      </c>
      <c r="B139" s="20" t="s">
        <v>147</v>
      </c>
      <c r="C139" s="12">
        <f>+'3'!G139</f>
        <v>0</v>
      </c>
      <c r="D139" s="13">
        <v>0</v>
      </c>
      <c r="E139" s="12">
        <f t="shared" si="12"/>
        <v>0</v>
      </c>
      <c r="F139" s="13">
        <v>0</v>
      </c>
      <c r="G139" s="14">
        <f t="shared" si="7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4"/>
        <v>0</v>
      </c>
    </row>
    <row r="140" spans="1:13" ht="25.5">
      <c r="A140" s="10">
        <v>136</v>
      </c>
      <c r="B140" s="20" t="s">
        <v>148</v>
      </c>
      <c r="C140" s="12">
        <f>+'3'!G140</f>
        <v>9</v>
      </c>
      <c r="D140" s="13">
        <v>0</v>
      </c>
      <c r="E140" s="12">
        <f t="shared" si="12"/>
        <v>9</v>
      </c>
      <c r="F140" s="13">
        <v>0</v>
      </c>
      <c r="G140" s="14">
        <f t="shared" si="7"/>
        <v>4</v>
      </c>
      <c r="H140" s="15">
        <v>5</v>
      </c>
      <c r="I140" s="22">
        <v>45</v>
      </c>
      <c r="J140" s="17">
        <f t="shared" si="13"/>
        <v>225</v>
      </c>
      <c r="K140" s="18" t="s">
        <v>316</v>
      </c>
      <c r="L140" s="19">
        <v>225</v>
      </c>
      <c r="M140" s="24">
        <f t="shared" si="14"/>
        <v>0</v>
      </c>
    </row>
    <row r="141" spans="1:13" ht="25.5">
      <c r="A141" s="10">
        <v>137</v>
      </c>
      <c r="B141" s="20" t="s">
        <v>149</v>
      </c>
      <c r="C141" s="12">
        <f>+'3'!G141</f>
        <v>0</v>
      </c>
      <c r="D141" s="13">
        <v>0</v>
      </c>
      <c r="E141" s="12">
        <f t="shared" si="12"/>
        <v>0</v>
      </c>
      <c r="F141" s="13">
        <v>0</v>
      </c>
      <c r="G141" s="14">
        <f t="shared" si="7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4"/>
        <v>0</v>
      </c>
    </row>
    <row r="142" spans="1:13" ht="25.5">
      <c r="A142" s="10">
        <v>138</v>
      </c>
      <c r="B142" s="20" t="s">
        <v>150</v>
      </c>
      <c r="C142" s="12">
        <f>+'3'!G142</f>
        <v>0</v>
      </c>
      <c r="D142" s="13">
        <v>0</v>
      </c>
      <c r="E142" s="12">
        <f t="shared" si="12"/>
        <v>0</v>
      </c>
      <c r="F142" s="13">
        <v>0</v>
      </c>
      <c r="G142" s="14">
        <f t="shared" si="7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4"/>
        <v>0</v>
      </c>
    </row>
    <row r="143" spans="1:13" ht="25.5">
      <c r="A143" s="10">
        <v>139</v>
      </c>
      <c r="B143" s="20" t="s">
        <v>151</v>
      </c>
      <c r="C143" s="12">
        <f>+'3'!G143</f>
        <v>0</v>
      </c>
      <c r="D143" s="13">
        <v>0</v>
      </c>
      <c r="E143" s="12">
        <f t="shared" si="12"/>
        <v>0</v>
      </c>
      <c r="F143" s="13">
        <v>0</v>
      </c>
      <c r="G143" s="14">
        <f t="shared" si="7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4"/>
        <v>0</v>
      </c>
    </row>
    <row r="144" spans="1:13" ht="25.5">
      <c r="A144" s="10">
        <v>140</v>
      </c>
      <c r="B144" s="20" t="s">
        <v>152</v>
      </c>
      <c r="C144" s="12">
        <f>+'3'!G144</f>
        <v>0</v>
      </c>
      <c r="D144" s="13">
        <v>0</v>
      </c>
      <c r="E144" s="12">
        <f t="shared" si="12"/>
        <v>0</v>
      </c>
      <c r="F144" s="13">
        <v>0</v>
      </c>
      <c r="G144" s="14">
        <f t="shared" si="7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4"/>
        <v>0</v>
      </c>
    </row>
    <row r="145" spans="1:13" ht="25.5">
      <c r="A145" s="10">
        <v>141</v>
      </c>
      <c r="B145" s="20" t="s">
        <v>153</v>
      </c>
      <c r="C145" s="12">
        <f>+'3'!G145</f>
        <v>0</v>
      </c>
      <c r="D145" s="13">
        <v>0</v>
      </c>
      <c r="E145" s="12">
        <f t="shared" si="12"/>
        <v>0</v>
      </c>
      <c r="F145" s="13">
        <v>0</v>
      </c>
      <c r="G145" s="14">
        <f t="shared" si="7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4"/>
        <v>0</v>
      </c>
    </row>
    <row r="146" spans="1:13" ht="25.5">
      <c r="A146" s="10">
        <v>142</v>
      </c>
      <c r="B146" s="20" t="s">
        <v>154</v>
      </c>
      <c r="C146" s="12">
        <f>+'3'!G146</f>
        <v>0</v>
      </c>
      <c r="D146" s="13">
        <v>0</v>
      </c>
      <c r="E146" s="12">
        <f t="shared" si="12"/>
        <v>0</v>
      </c>
      <c r="F146" s="13">
        <v>0</v>
      </c>
      <c r="G146" s="14">
        <f t="shared" si="7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4"/>
        <v>0</v>
      </c>
    </row>
    <row r="147" spans="1:13" ht="25.5">
      <c r="A147" s="10">
        <v>143</v>
      </c>
      <c r="B147" s="20" t="s">
        <v>155</v>
      </c>
      <c r="C147" s="12">
        <f>+'3'!G147</f>
        <v>0</v>
      </c>
      <c r="D147" s="13">
        <v>0</v>
      </c>
      <c r="E147" s="12">
        <f t="shared" si="12"/>
        <v>0</v>
      </c>
      <c r="F147" s="13">
        <v>0</v>
      </c>
      <c r="G147" s="14">
        <f t="shared" si="7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4"/>
        <v>0</v>
      </c>
    </row>
    <row r="148" spans="1:13" ht="25.5">
      <c r="A148" s="10">
        <v>144</v>
      </c>
      <c r="B148" s="20" t="s">
        <v>156</v>
      </c>
      <c r="C148" s="12">
        <f>+'3'!G148</f>
        <v>0</v>
      </c>
      <c r="D148" s="13">
        <v>0</v>
      </c>
      <c r="E148" s="12">
        <f t="shared" si="12"/>
        <v>0</v>
      </c>
      <c r="F148" s="13">
        <v>0</v>
      </c>
      <c r="G148" s="14">
        <f t="shared" si="7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4"/>
        <v>0</v>
      </c>
    </row>
    <row r="149" spans="1:13" ht="24.75" customHeight="1">
      <c r="A149" s="10">
        <v>145</v>
      </c>
      <c r="B149" s="20" t="s">
        <v>157</v>
      </c>
      <c r="C149" s="12">
        <f>+'3'!G149</f>
        <v>0</v>
      </c>
      <c r="D149" s="13">
        <v>0</v>
      </c>
      <c r="E149" s="12">
        <f t="shared" si="12"/>
        <v>0</v>
      </c>
      <c r="F149" s="13">
        <v>0</v>
      </c>
      <c r="G149" s="14">
        <f t="shared" si="7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4"/>
        <v>0</v>
      </c>
    </row>
    <row r="150" spans="1:13" ht="25.5">
      <c r="A150" s="10">
        <v>146</v>
      </c>
      <c r="B150" s="20" t="s">
        <v>290</v>
      </c>
      <c r="C150" s="12">
        <f>+'3'!G150</f>
        <v>12</v>
      </c>
      <c r="D150" s="13">
        <v>0</v>
      </c>
      <c r="E150" s="12">
        <f t="shared" si="12"/>
        <v>12</v>
      </c>
      <c r="F150" s="13">
        <v>0</v>
      </c>
      <c r="G150" s="14">
        <f t="shared" si="7"/>
        <v>12</v>
      </c>
      <c r="H150" s="15">
        <v>0</v>
      </c>
      <c r="I150" s="22">
        <v>150</v>
      </c>
      <c r="J150" s="17">
        <f t="shared" si="13"/>
        <v>0</v>
      </c>
      <c r="K150" s="18" t="s">
        <v>16</v>
      </c>
      <c r="L150" s="19">
        <v>0</v>
      </c>
      <c r="M150" s="24">
        <f t="shared" si="14"/>
        <v>0</v>
      </c>
    </row>
    <row r="151" spans="1:13" ht="25.5">
      <c r="A151" s="10">
        <v>147</v>
      </c>
      <c r="B151" s="20" t="s">
        <v>159</v>
      </c>
      <c r="C151" s="12">
        <f>+'3'!G151</f>
        <v>0</v>
      </c>
      <c r="D151" s="13">
        <v>0</v>
      </c>
      <c r="E151" s="12">
        <f t="shared" si="12"/>
        <v>0</v>
      </c>
      <c r="F151" s="13">
        <v>0</v>
      </c>
      <c r="G151" s="14">
        <f t="shared" si="7"/>
        <v>0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4"/>
        <v>0</v>
      </c>
    </row>
    <row r="152" spans="1:13" ht="25.5">
      <c r="A152" s="10">
        <v>148</v>
      </c>
      <c r="B152" s="20" t="s">
        <v>160</v>
      </c>
      <c r="C152" s="12">
        <f>+'3'!G152</f>
        <v>0</v>
      </c>
      <c r="D152" s="13">
        <v>0</v>
      </c>
      <c r="E152" s="12">
        <f t="shared" si="12"/>
        <v>0</v>
      </c>
      <c r="F152" s="13">
        <v>0</v>
      </c>
      <c r="G152" s="14">
        <f t="shared" si="7"/>
        <v>0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4"/>
        <v>0</v>
      </c>
    </row>
    <row r="153" spans="1:13" ht="25.5">
      <c r="A153" s="10">
        <v>149</v>
      </c>
      <c r="B153" s="20" t="s">
        <v>161</v>
      </c>
      <c r="C153" s="12">
        <f>+'3'!G153</f>
        <v>0</v>
      </c>
      <c r="D153" s="13">
        <v>0</v>
      </c>
      <c r="E153" s="12">
        <f t="shared" si="12"/>
        <v>0</v>
      </c>
      <c r="F153" s="13">
        <v>0</v>
      </c>
      <c r="G153" s="14">
        <f t="shared" ref="G153:G216" si="15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4"/>
        <v>0</v>
      </c>
    </row>
    <row r="154" spans="1:13" ht="25.5">
      <c r="A154" s="10">
        <v>150</v>
      </c>
      <c r="B154" s="20" t="s">
        <v>162</v>
      </c>
      <c r="C154" s="12">
        <f>+'3'!G154</f>
        <v>0</v>
      </c>
      <c r="D154" s="13">
        <v>0</v>
      </c>
      <c r="E154" s="12">
        <f t="shared" si="12"/>
        <v>0</v>
      </c>
      <c r="F154" s="13">
        <v>0</v>
      </c>
      <c r="G154" s="14">
        <f t="shared" si="15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4"/>
        <v>0</v>
      </c>
    </row>
    <row r="155" spans="1:13" ht="25.5">
      <c r="A155" s="10">
        <v>151</v>
      </c>
      <c r="B155" s="20" t="s">
        <v>163</v>
      </c>
      <c r="C155" s="12">
        <f>+'3'!G155</f>
        <v>0</v>
      </c>
      <c r="D155" s="13">
        <v>0</v>
      </c>
      <c r="E155" s="12">
        <f t="shared" si="12"/>
        <v>0</v>
      </c>
      <c r="F155" s="13">
        <v>0</v>
      </c>
      <c r="G155" s="14">
        <f t="shared" si="15"/>
        <v>0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4"/>
        <v>0</v>
      </c>
    </row>
    <row r="156" spans="1:13" ht="25.5">
      <c r="A156" s="10">
        <v>152</v>
      </c>
      <c r="B156" s="20" t="s">
        <v>164</v>
      </c>
      <c r="C156" s="12">
        <f>+'3'!G156</f>
        <v>0</v>
      </c>
      <c r="D156" s="13">
        <v>0</v>
      </c>
      <c r="E156" s="12">
        <f t="shared" si="12"/>
        <v>0</v>
      </c>
      <c r="F156" s="13">
        <v>0</v>
      </c>
      <c r="G156" s="14">
        <f t="shared" si="15"/>
        <v>0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4"/>
        <v>0</v>
      </c>
    </row>
    <row r="157" spans="1:13" ht="25.5">
      <c r="A157" s="10">
        <v>153</v>
      </c>
      <c r="B157" s="20" t="s">
        <v>165</v>
      </c>
      <c r="C157" s="12">
        <f>+'3'!G157</f>
        <v>0</v>
      </c>
      <c r="D157" s="13">
        <v>0</v>
      </c>
      <c r="E157" s="12">
        <f t="shared" si="12"/>
        <v>0</v>
      </c>
      <c r="F157" s="13">
        <v>0</v>
      </c>
      <c r="G157" s="14">
        <f t="shared" si="15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4"/>
        <v>0</v>
      </c>
    </row>
    <row r="158" spans="1:13" ht="25.5">
      <c r="A158" s="10">
        <v>154</v>
      </c>
      <c r="B158" s="20" t="s">
        <v>266</v>
      </c>
      <c r="C158" s="12">
        <f>+'3'!G158</f>
        <v>0</v>
      </c>
      <c r="D158" s="13">
        <v>0</v>
      </c>
      <c r="E158" s="12">
        <f t="shared" si="12"/>
        <v>0</v>
      </c>
      <c r="F158" s="13">
        <v>0</v>
      </c>
      <c r="G158" s="14">
        <f t="shared" si="15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4"/>
        <v>0</v>
      </c>
    </row>
    <row r="159" spans="1:13" ht="25.5">
      <c r="A159" s="10">
        <v>155</v>
      </c>
      <c r="B159" s="20" t="s">
        <v>166</v>
      </c>
      <c r="C159" s="12">
        <f>+'3'!G159</f>
        <v>0</v>
      </c>
      <c r="D159" s="13">
        <v>0</v>
      </c>
      <c r="E159" s="12">
        <f t="shared" si="12"/>
        <v>0</v>
      </c>
      <c r="F159" s="13">
        <v>0</v>
      </c>
      <c r="G159" s="14">
        <f t="shared" si="15"/>
        <v>0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4"/>
        <v>0</v>
      </c>
    </row>
    <row r="160" spans="1:13" ht="25.5">
      <c r="A160" s="10">
        <v>156</v>
      </c>
      <c r="B160" s="20" t="s">
        <v>167</v>
      </c>
      <c r="C160" s="12">
        <f>+'3'!G160</f>
        <v>0</v>
      </c>
      <c r="D160" s="13">
        <v>0</v>
      </c>
      <c r="E160" s="12">
        <f t="shared" si="12"/>
        <v>0</v>
      </c>
      <c r="F160" s="13">
        <v>0</v>
      </c>
      <c r="G160" s="14">
        <f t="shared" si="15"/>
        <v>0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4"/>
        <v>0</v>
      </c>
    </row>
    <row r="161" spans="1:13" ht="25.5">
      <c r="A161" s="10">
        <v>157</v>
      </c>
      <c r="B161" s="20" t="s">
        <v>168</v>
      </c>
      <c r="C161" s="12">
        <f>+'3'!G161</f>
        <v>7</v>
      </c>
      <c r="D161" s="13">
        <v>0</v>
      </c>
      <c r="E161" s="12">
        <f t="shared" si="12"/>
        <v>7</v>
      </c>
      <c r="F161" s="13">
        <v>0</v>
      </c>
      <c r="G161" s="14">
        <f t="shared" si="15"/>
        <v>7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4"/>
        <v>0</v>
      </c>
    </row>
    <row r="162" spans="1:13" ht="25.5">
      <c r="A162" s="10">
        <v>158</v>
      </c>
      <c r="B162" s="20" t="s">
        <v>169</v>
      </c>
      <c r="C162" s="12">
        <f>+'3'!G162</f>
        <v>0</v>
      </c>
      <c r="D162" s="13">
        <v>0</v>
      </c>
      <c r="E162" s="12">
        <f t="shared" si="12"/>
        <v>0</v>
      </c>
      <c r="F162" s="13">
        <v>0</v>
      </c>
      <c r="G162" s="14">
        <f t="shared" si="15"/>
        <v>0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4"/>
        <v>0</v>
      </c>
    </row>
    <row r="163" spans="1:13" ht="25.5">
      <c r="A163" s="10">
        <v>159</v>
      </c>
      <c r="B163" s="20" t="s">
        <v>262</v>
      </c>
      <c r="C163" s="12">
        <f>+'3'!G163</f>
        <v>0</v>
      </c>
      <c r="D163" s="13">
        <v>0</v>
      </c>
      <c r="E163" s="12">
        <f t="shared" si="12"/>
        <v>0</v>
      </c>
      <c r="F163" s="13">
        <v>0</v>
      </c>
      <c r="G163" s="14">
        <f t="shared" si="15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4"/>
        <v>0</v>
      </c>
    </row>
    <row r="164" spans="1:13" ht="25.5">
      <c r="A164" s="10">
        <v>160</v>
      </c>
      <c r="B164" s="20" t="s">
        <v>170</v>
      </c>
      <c r="C164" s="12">
        <f>+'3'!G164</f>
        <v>0</v>
      </c>
      <c r="D164" s="13">
        <v>0</v>
      </c>
      <c r="E164" s="12">
        <f t="shared" si="12"/>
        <v>0</v>
      </c>
      <c r="F164" s="13">
        <v>0</v>
      </c>
      <c r="G164" s="14">
        <f t="shared" si="15"/>
        <v>0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4"/>
        <v>0</v>
      </c>
    </row>
    <row r="165" spans="1:13" ht="25.5">
      <c r="A165" s="10">
        <v>161</v>
      </c>
      <c r="B165" s="20" t="s">
        <v>171</v>
      </c>
      <c r="C165" s="12">
        <f>+'3'!G165</f>
        <v>0</v>
      </c>
      <c r="D165" s="13">
        <v>0</v>
      </c>
      <c r="E165" s="12">
        <f t="shared" si="12"/>
        <v>0</v>
      </c>
      <c r="F165" s="13">
        <v>0</v>
      </c>
      <c r="G165" s="14">
        <f t="shared" si="15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4"/>
        <v>0</v>
      </c>
    </row>
    <row r="166" spans="1:13" ht="25.5">
      <c r="A166" s="10">
        <v>162</v>
      </c>
      <c r="B166" s="20" t="s">
        <v>172</v>
      </c>
      <c r="C166" s="12">
        <f>+'3'!G166</f>
        <v>0</v>
      </c>
      <c r="D166" s="13">
        <v>0</v>
      </c>
      <c r="E166" s="12">
        <f t="shared" si="12"/>
        <v>0</v>
      </c>
      <c r="F166" s="13">
        <v>0</v>
      </c>
      <c r="G166" s="14">
        <f t="shared" si="15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4"/>
        <v>0</v>
      </c>
    </row>
    <row r="167" spans="1:13" ht="25.5">
      <c r="A167" s="10">
        <v>163</v>
      </c>
      <c r="B167" s="20" t="s">
        <v>173</v>
      </c>
      <c r="C167" s="12">
        <f>+'3'!G167</f>
        <v>1</v>
      </c>
      <c r="D167" s="13">
        <v>0</v>
      </c>
      <c r="E167" s="12">
        <f t="shared" si="12"/>
        <v>1</v>
      </c>
      <c r="F167" s="13">
        <v>0</v>
      </c>
      <c r="G167" s="14">
        <f t="shared" si="15"/>
        <v>1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4"/>
        <v>0</v>
      </c>
    </row>
    <row r="168" spans="1:13" ht="25.5">
      <c r="A168" s="10">
        <v>164</v>
      </c>
      <c r="B168" s="20" t="s">
        <v>174</v>
      </c>
      <c r="C168" s="12">
        <f>+'3'!G168</f>
        <v>35</v>
      </c>
      <c r="D168" s="13">
        <v>0</v>
      </c>
      <c r="E168" s="12">
        <f t="shared" si="12"/>
        <v>35</v>
      </c>
      <c r="F168" s="13">
        <v>0</v>
      </c>
      <c r="G168" s="14">
        <f t="shared" si="15"/>
        <v>35</v>
      </c>
      <c r="H168" s="15">
        <v>0</v>
      </c>
      <c r="I168" s="22">
        <v>55</v>
      </c>
      <c r="J168" s="17">
        <f t="shared" si="13"/>
        <v>0</v>
      </c>
      <c r="K168" s="18" t="s">
        <v>16</v>
      </c>
      <c r="L168" s="19">
        <v>0</v>
      </c>
      <c r="M168" s="24">
        <f t="shared" si="14"/>
        <v>0</v>
      </c>
    </row>
    <row r="169" spans="1:13" ht="25.5">
      <c r="A169" s="10">
        <v>165</v>
      </c>
      <c r="B169" s="20" t="s">
        <v>175</v>
      </c>
      <c r="C169" s="12">
        <f>+'3'!G169</f>
        <v>0</v>
      </c>
      <c r="D169" s="13">
        <v>0</v>
      </c>
      <c r="E169" s="12">
        <f t="shared" si="12"/>
        <v>0</v>
      </c>
      <c r="F169" s="13">
        <v>0</v>
      </c>
      <c r="G169" s="14">
        <f t="shared" si="15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4"/>
        <v>0</v>
      </c>
    </row>
    <row r="170" spans="1:13" ht="25.5">
      <c r="A170" s="10">
        <v>166</v>
      </c>
      <c r="B170" s="20" t="s">
        <v>176</v>
      </c>
      <c r="C170" s="12">
        <f>+'3'!G170</f>
        <v>1</v>
      </c>
      <c r="D170" s="13">
        <v>0</v>
      </c>
      <c r="E170" s="12">
        <f t="shared" si="12"/>
        <v>1</v>
      </c>
      <c r="F170" s="13">
        <v>0</v>
      </c>
      <c r="G170" s="14">
        <f t="shared" si="15"/>
        <v>1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4"/>
        <v>0</v>
      </c>
    </row>
    <row r="171" spans="1:13" ht="25.5">
      <c r="A171" s="10">
        <v>167</v>
      </c>
      <c r="B171" s="20" t="s">
        <v>177</v>
      </c>
      <c r="C171" s="12">
        <f>+'3'!G171</f>
        <v>0</v>
      </c>
      <c r="D171" s="13">
        <v>0</v>
      </c>
      <c r="E171" s="12">
        <f t="shared" si="12"/>
        <v>0</v>
      </c>
      <c r="F171" s="13">
        <v>0</v>
      </c>
      <c r="G171" s="14">
        <f t="shared" si="15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4"/>
        <v>0</v>
      </c>
    </row>
    <row r="172" spans="1:13" ht="25.5">
      <c r="A172" s="10">
        <v>168</v>
      </c>
      <c r="B172" s="20" t="s">
        <v>178</v>
      </c>
      <c r="C172" s="12">
        <f>+'3'!G172</f>
        <v>0</v>
      </c>
      <c r="D172" s="13">
        <v>0</v>
      </c>
      <c r="E172" s="12">
        <f t="shared" si="12"/>
        <v>0</v>
      </c>
      <c r="F172" s="13">
        <v>0</v>
      </c>
      <c r="G172" s="14">
        <f t="shared" si="15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4"/>
        <v>0</v>
      </c>
    </row>
    <row r="173" spans="1:13" ht="25.5">
      <c r="A173" s="10">
        <v>169</v>
      </c>
      <c r="B173" s="20" t="s">
        <v>179</v>
      </c>
      <c r="C173" s="12">
        <f>+'3'!G173</f>
        <v>0</v>
      </c>
      <c r="D173" s="13">
        <v>0</v>
      </c>
      <c r="E173" s="12">
        <f t="shared" si="12"/>
        <v>0</v>
      </c>
      <c r="F173" s="13">
        <v>0</v>
      </c>
      <c r="G173" s="14">
        <f t="shared" si="15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4"/>
        <v>0</v>
      </c>
    </row>
    <row r="174" spans="1:13" ht="25.5">
      <c r="A174" s="10">
        <v>170</v>
      </c>
      <c r="B174" s="20" t="s">
        <v>180</v>
      </c>
      <c r="C174" s="12">
        <f>+'3'!G174</f>
        <v>0</v>
      </c>
      <c r="D174" s="13">
        <v>0</v>
      </c>
      <c r="E174" s="12">
        <f t="shared" si="12"/>
        <v>0</v>
      </c>
      <c r="F174" s="13">
        <v>0</v>
      </c>
      <c r="G174" s="14">
        <f t="shared" si="15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4"/>
        <v>0</v>
      </c>
    </row>
    <row r="175" spans="1:13" ht="25.5">
      <c r="A175" s="10">
        <v>171</v>
      </c>
      <c r="B175" s="20" t="s">
        <v>181</v>
      </c>
      <c r="C175" s="12">
        <f>+'3'!G175</f>
        <v>0</v>
      </c>
      <c r="D175" s="13">
        <v>0</v>
      </c>
      <c r="E175" s="12">
        <f t="shared" si="12"/>
        <v>0</v>
      </c>
      <c r="F175" s="13">
        <v>0</v>
      </c>
      <c r="G175" s="14">
        <f t="shared" si="15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4"/>
        <v>0</v>
      </c>
    </row>
    <row r="176" spans="1:13" ht="25.5">
      <c r="A176" s="10">
        <v>172</v>
      </c>
      <c r="B176" s="20" t="s">
        <v>182</v>
      </c>
      <c r="C176" s="12">
        <f>+'3'!G176</f>
        <v>0</v>
      </c>
      <c r="D176" s="13">
        <v>0</v>
      </c>
      <c r="E176" s="12">
        <f t="shared" si="12"/>
        <v>0</v>
      </c>
      <c r="F176" s="13">
        <v>0</v>
      </c>
      <c r="G176" s="14">
        <f t="shared" si="15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4"/>
        <v>0</v>
      </c>
    </row>
    <row r="177" spans="1:13" ht="25.5">
      <c r="A177" s="10">
        <v>173</v>
      </c>
      <c r="B177" s="20" t="s">
        <v>183</v>
      </c>
      <c r="C177" s="12">
        <f>+'3'!G177</f>
        <v>0</v>
      </c>
      <c r="D177" s="13">
        <v>0</v>
      </c>
      <c r="E177" s="12">
        <f t="shared" si="12"/>
        <v>0</v>
      </c>
      <c r="F177" s="13">
        <v>0</v>
      </c>
      <c r="G177" s="14">
        <f t="shared" si="15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4"/>
        <v>0</v>
      </c>
    </row>
    <row r="178" spans="1:13" ht="25.5">
      <c r="A178" s="10">
        <v>174</v>
      </c>
      <c r="B178" s="20" t="s">
        <v>184</v>
      </c>
      <c r="C178" s="12">
        <f>+'3'!G178</f>
        <v>0</v>
      </c>
      <c r="D178" s="13">
        <v>0</v>
      </c>
      <c r="E178" s="12">
        <f t="shared" si="12"/>
        <v>0</v>
      </c>
      <c r="F178" s="13">
        <v>0</v>
      </c>
      <c r="G178" s="14">
        <f t="shared" si="15"/>
        <v>0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4"/>
        <v>0</v>
      </c>
    </row>
    <row r="179" spans="1:13" ht="25.5">
      <c r="A179" s="10">
        <v>175</v>
      </c>
      <c r="B179" s="20" t="s">
        <v>185</v>
      </c>
      <c r="C179" s="12">
        <f>+'3'!G179</f>
        <v>11</v>
      </c>
      <c r="D179" s="13">
        <v>0</v>
      </c>
      <c r="E179" s="12">
        <f t="shared" si="12"/>
        <v>11</v>
      </c>
      <c r="F179" s="13">
        <v>0</v>
      </c>
      <c r="G179" s="14">
        <f t="shared" si="15"/>
        <v>11</v>
      </c>
      <c r="H179" s="15">
        <v>0</v>
      </c>
      <c r="I179" s="22">
        <v>10</v>
      </c>
      <c r="J179" s="17">
        <f t="shared" si="13"/>
        <v>0</v>
      </c>
      <c r="K179" s="18" t="s">
        <v>16</v>
      </c>
      <c r="L179" s="19">
        <v>0</v>
      </c>
      <c r="M179" s="24">
        <f t="shared" si="14"/>
        <v>0</v>
      </c>
    </row>
    <row r="180" spans="1:13" ht="25.5">
      <c r="A180" s="10">
        <v>176</v>
      </c>
      <c r="B180" s="20" t="s">
        <v>186</v>
      </c>
      <c r="C180" s="12">
        <f>+'3'!G180</f>
        <v>0</v>
      </c>
      <c r="D180" s="13">
        <v>0</v>
      </c>
      <c r="E180" s="12">
        <f t="shared" si="12"/>
        <v>0</v>
      </c>
      <c r="F180" s="13">
        <v>0</v>
      </c>
      <c r="G180" s="14">
        <f t="shared" si="15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4"/>
        <v>0</v>
      </c>
    </row>
    <row r="181" spans="1:13" ht="25.5">
      <c r="A181" s="10">
        <v>177</v>
      </c>
      <c r="B181" s="20" t="s">
        <v>187</v>
      </c>
      <c r="C181" s="12">
        <f>+'3'!G181</f>
        <v>10</v>
      </c>
      <c r="D181" s="13">
        <v>0</v>
      </c>
      <c r="E181" s="12">
        <f t="shared" si="12"/>
        <v>10</v>
      </c>
      <c r="F181" s="13">
        <v>3</v>
      </c>
      <c r="G181" s="14">
        <f t="shared" si="15"/>
        <v>3</v>
      </c>
      <c r="H181" s="15">
        <v>4</v>
      </c>
      <c r="I181" s="22">
        <v>10</v>
      </c>
      <c r="J181" s="17">
        <f t="shared" si="13"/>
        <v>40</v>
      </c>
      <c r="K181" s="18" t="s">
        <v>16</v>
      </c>
      <c r="L181" s="19">
        <v>0</v>
      </c>
      <c r="M181" s="24">
        <f t="shared" si="14"/>
        <v>40</v>
      </c>
    </row>
    <row r="182" spans="1:13" ht="25.5">
      <c r="A182" s="10">
        <v>178</v>
      </c>
      <c r="B182" s="20" t="s">
        <v>188</v>
      </c>
      <c r="C182" s="12">
        <f>+'3'!G182</f>
        <v>0</v>
      </c>
      <c r="D182" s="13">
        <v>0</v>
      </c>
      <c r="E182" s="12">
        <f t="shared" si="12"/>
        <v>0</v>
      </c>
      <c r="F182" s="13">
        <v>0</v>
      </c>
      <c r="G182" s="14">
        <f t="shared" si="15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4"/>
        <v>0</v>
      </c>
    </row>
    <row r="183" spans="1:13" ht="25.5">
      <c r="A183" s="10">
        <v>179</v>
      </c>
      <c r="B183" s="20" t="s">
        <v>189</v>
      </c>
      <c r="C183" s="12">
        <f>+'3'!G183</f>
        <v>9</v>
      </c>
      <c r="D183" s="13">
        <v>0</v>
      </c>
      <c r="E183" s="12">
        <f t="shared" si="12"/>
        <v>9</v>
      </c>
      <c r="F183" s="13">
        <v>0</v>
      </c>
      <c r="G183" s="14">
        <f t="shared" si="15"/>
        <v>7</v>
      </c>
      <c r="H183" s="15">
        <v>2</v>
      </c>
      <c r="I183" s="22">
        <v>10</v>
      </c>
      <c r="J183" s="17">
        <f t="shared" si="13"/>
        <v>20</v>
      </c>
      <c r="K183" s="18" t="s">
        <v>16</v>
      </c>
      <c r="L183" s="19">
        <v>0</v>
      </c>
      <c r="M183" s="24">
        <f t="shared" si="14"/>
        <v>20</v>
      </c>
    </row>
    <row r="184" spans="1:13" ht="25.5">
      <c r="A184" s="10">
        <v>180</v>
      </c>
      <c r="B184" s="20" t="s">
        <v>190</v>
      </c>
      <c r="C184" s="12">
        <f>+'3'!G184</f>
        <v>9</v>
      </c>
      <c r="D184" s="13">
        <v>0</v>
      </c>
      <c r="E184" s="12">
        <f t="shared" si="12"/>
        <v>9</v>
      </c>
      <c r="F184" s="13">
        <v>3</v>
      </c>
      <c r="G184" s="14">
        <f t="shared" si="15"/>
        <v>2</v>
      </c>
      <c r="H184" s="15">
        <v>4</v>
      </c>
      <c r="I184" s="22">
        <v>10</v>
      </c>
      <c r="J184" s="17">
        <f t="shared" si="13"/>
        <v>40</v>
      </c>
      <c r="K184" s="18" t="s">
        <v>16</v>
      </c>
      <c r="L184" s="19">
        <v>0</v>
      </c>
      <c r="M184" s="24">
        <f t="shared" si="14"/>
        <v>40</v>
      </c>
    </row>
    <row r="185" spans="1:13" ht="25.5">
      <c r="A185" s="10">
        <v>181</v>
      </c>
      <c r="B185" s="20" t="s">
        <v>191</v>
      </c>
      <c r="C185" s="12">
        <f>+'3'!G185</f>
        <v>0</v>
      </c>
      <c r="D185" s="13">
        <v>0</v>
      </c>
      <c r="E185" s="12">
        <f t="shared" si="12"/>
        <v>0</v>
      </c>
      <c r="F185" s="13">
        <v>0</v>
      </c>
      <c r="G185" s="14">
        <f t="shared" si="15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4"/>
        <v>0</v>
      </c>
    </row>
    <row r="186" spans="1:13" ht="25.5">
      <c r="A186" s="10">
        <v>182</v>
      </c>
      <c r="B186" s="20" t="s">
        <v>192</v>
      </c>
      <c r="C186" s="12">
        <f>+'3'!G186</f>
        <v>0</v>
      </c>
      <c r="D186" s="13">
        <v>0</v>
      </c>
      <c r="E186" s="12">
        <f t="shared" si="12"/>
        <v>0</v>
      </c>
      <c r="F186" s="13">
        <v>0</v>
      </c>
      <c r="G186" s="14">
        <f t="shared" si="15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4"/>
        <v>0</v>
      </c>
    </row>
    <row r="187" spans="1:13" ht="25.5">
      <c r="A187" s="10">
        <v>183</v>
      </c>
      <c r="B187" s="20" t="s">
        <v>193</v>
      </c>
      <c r="C187" s="12">
        <f>+'3'!G187</f>
        <v>0</v>
      </c>
      <c r="D187" s="13">
        <v>0</v>
      </c>
      <c r="E187" s="12">
        <f t="shared" si="12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4"/>
        <v>0</v>
      </c>
    </row>
    <row r="188" spans="1:13" ht="25.5">
      <c r="A188" s="10">
        <v>184</v>
      </c>
      <c r="B188" s="20" t="s">
        <v>194</v>
      </c>
      <c r="C188" s="12">
        <f>+'3'!G188</f>
        <v>0</v>
      </c>
      <c r="D188" s="13">
        <v>0</v>
      </c>
      <c r="E188" s="12">
        <f t="shared" si="12"/>
        <v>0</v>
      </c>
      <c r="F188" s="13">
        <v>0</v>
      </c>
      <c r="G188" s="14">
        <f t="shared" si="15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4"/>
        <v>0</v>
      </c>
    </row>
    <row r="189" spans="1:13" ht="25.5">
      <c r="A189" s="10">
        <v>185</v>
      </c>
      <c r="B189" s="20" t="s">
        <v>195</v>
      </c>
      <c r="C189" s="12">
        <f>+'3'!G189</f>
        <v>0</v>
      </c>
      <c r="D189" s="13">
        <v>0</v>
      </c>
      <c r="E189" s="12">
        <f t="shared" si="12"/>
        <v>0</v>
      </c>
      <c r="F189" s="13">
        <v>0</v>
      </c>
      <c r="G189" s="14">
        <f t="shared" si="15"/>
        <v>0</v>
      </c>
      <c r="H189" s="15">
        <v>0</v>
      </c>
      <c r="I189" s="16"/>
      <c r="J189" s="17">
        <v>195</v>
      </c>
      <c r="K189" s="18" t="s">
        <v>16</v>
      </c>
      <c r="L189" s="19">
        <v>0</v>
      </c>
      <c r="M189" s="24">
        <f t="shared" si="14"/>
        <v>195</v>
      </c>
    </row>
    <row r="190" spans="1:13" ht="25.5">
      <c r="A190" s="10">
        <v>186</v>
      </c>
      <c r="B190" s="20" t="s">
        <v>196</v>
      </c>
      <c r="C190" s="12">
        <f>+'3'!G190</f>
        <v>0</v>
      </c>
      <c r="D190" s="13">
        <v>0</v>
      </c>
      <c r="E190" s="12">
        <f t="shared" si="12"/>
        <v>0</v>
      </c>
      <c r="F190" s="13">
        <v>0</v>
      </c>
      <c r="G190" s="14">
        <f t="shared" si="15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4"/>
        <v>0</v>
      </c>
    </row>
    <row r="191" spans="1:13" ht="25.5">
      <c r="A191" s="10">
        <v>187</v>
      </c>
      <c r="B191" s="20" t="s">
        <v>197</v>
      </c>
      <c r="C191" s="12">
        <f>+'3'!G191</f>
        <v>0</v>
      </c>
      <c r="D191" s="13">
        <v>0</v>
      </c>
      <c r="E191" s="12">
        <f t="shared" si="12"/>
        <v>0</v>
      </c>
      <c r="F191" s="13">
        <v>0</v>
      </c>
      <c r="G191" s="14">
        <f t="shared" si="15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4"/>
        <v>0</v>
      </c>
    </row>
    <row r="192" spans="1:13" ht="25.5">
      <c r="A192" s="10">
        <v>188</v>
      </c>
      <c r="B192" s="20" t="s">
        <v>198</v>
      </c>
      <c r="C192" s="12">
        <f>+'3'!G192</f>
        <v>0</v>
      </c>
      <c r="D192" s="13">
        <v>0</v>
      </c>
      <c r="E192" s="12">
        <f t="shared" si="12"/>
        <v>0</v>
      </c>
      <c r="F192" s="13">
        <v>0</v>
      </c>
      <c r="G192" s="14">
        <f t="shared" si="15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4"/>
        <v>0</v>
      </c>
    </row>
    <row r="193" spans="1:13" ht="25.5">
      <c r="A193" s="10">
        <v>189</v>
      </c>
      <c r="B193" s="20" t="s">
        <v>199</v>
      </c>
      <c r="C193" s="12">
        <f>+'3'!G193</f>
        <v>0</v>
      </c>
      <c r="D193" s="13">
        <v>0</v>
      </c>
      <c r="E193" s="12">
        <f t="shared" si="12"/>
        <v>0</v>
      </c>
      <c r="F193" s="13">
        <v>0</v>
      </c>
      <c r="G193" s="14">
        <f t="shared" si="15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4"/>
        <v>0</v>
      </c>
    </row>
    <row r="194" spans="1:13" ht="25.5">
      <c r="A194" s="10">
        <v>190</v>
      </c>
      <c r="B194" s="20" t="s">
        <v>200</v>
      </c>
      <c r="C194" s="12">
        <f>+'3'!G194</f>
        <v>0</v>
      </c>
      <c r="D194" s="13">
        <v>0</v>
      </c>
      <c r="E194" s="12">
        <f t="shared" si="12"/>
        <v>0</v>
      </c>
      <c r="F194" s="13">
        <v>0</v>
      </c>
      <c r="G194" s="14">
        <f t="shared" si="15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4"/>
        <v>0</v>
      </c>
    </row>
    <row r="195" spans="1:13" ht="25.5">
      <c r="A195" s="10">
        <v>191</v>
      </c>
      <c r="B195" s="20" t="s">
        <v>201</v>
      </c>
      <c r="C195" s="12">
        <f>+'3'!G195</f>
        <v>0</v>
      </c>
      <c r="D195" s="13">
        <v>0</v>
      </c>
      <c r="E195" s="12">
        <f t="shared" si="12"/>
        <v>0</v>
      </c>
      <c r="F195" s="13">
        <v>0</v>
      </c>
      <c r="G195" s="14">
        <f t="shared" si="15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4"/>
        <v>0</v>
      </c>
    </row>
    <row r="196" spans="1:13" ht="25.5">
      <c r="A196" s="10">
        <v>192</v>
      </c>
      <c r="B196" s="20" t="s">
        <v>202</v>
      </c>
      <c r="C196" s="12">
        <f>+'3'!G196</f>
        <v>0</v>
      </c>
      <c r="D196" s="13">
        <v>7</v>
      </c>
      <c r="E196" s="12">
        <f t="shared" si="12"/>
        <v>7</v>
      </c>
      <c r="F196" s="13">
        <v>0</v>
      </c>
      <c r="G196" s="14">
        <f t="shared" si="15"/>
        <v>0</v>
      </c>
      <c r="H196" s="15">
        <v>7</v>
      </c>
      <c r="I196" s="16">
        <v>35</v>
      </c>
      <c r="J196" s="17">
        <f t="shared" si="13"/>
        <v>245</v>
      </c>
      <c r="K196" s="18" t="s">
        <v>16</v>
      </c>
      <c r="L196" s="19">
        <v>0</v>
      </c>
      <c r="M196" s="24">
        <f t="shared" si="14"/>
        <v>245</v>
      </c>
    </row>
    <row r="197" spans="1:13" ht="25.5">
      <c r="A197" s="10">
        <v>193</v>
      </c>
      <c r="B197" s="20" t="s">
        <v>203</v>
      </c>
      <c r="C197" s="12">
        <f>+'3'!G197</f>
        <v>0</v>
      </c>
      <c r="D197" s="13">
        <v>0</v>
      </c>
      <c r="E197" s="12">
        <f t="shared" si="12"/>
        <v>0</v>
      </c>
      <c r="F197" s="13">
        <v>0</v>
      </c>
      <c r="G197" s="14">
        <f t="shared" si="15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4"/>
        <v>0</v>
      </c>
    </row>
    <row r="198" spans="1:13" ht="25.5">
      <c r="A198" s="10">
        <v>194</v>
      </c>
      <c r="B198" s="20" t="s">
        <v>204</v>
      </c>
      <c r="C198" s="12">
        <f>+'3'!G198</f>
        <v>378</v>
      </c>
      <c r="D198" s="13">
        <v>0</v>
      </c>
      <c r="E198" s="12">
        <f t="shared" si="12"/>
        <v>378</v>
      </c>
      <c r="F198" s="13">
        <v>7</v>
      </c>
      <c r="G198" s="14">
        <f t="shared" si="15"/>
        <v>371</v>
      </c>
      <c r="H198" s="15">
        <v>0</v>
      </c>
      <c r="I198" s="16">
        <v>25</v>
      </c>
      <c r="J198" s="17">
        <f t="shared" ref="J198:J229" si="16">+I198*H198</f>
        <v>0</v>
      </c>
      <c r="K198" s="18" t="s">
        <v>16</v>
      </c>
      <c r="L198" s="19">
        <v>0</v>
      </c>
      <c r="M198" s="24">
        <f t="shared" ref="M198:M219" si="17">SUM(J198-L198)</f>
        <v>0</v>
      </c>
    </row>
    <row r="199" spans="1:13" ht="27" customHeight="1">
      <c r="A199" s="10">
        <v>195</v>
      </c>
      <c r="B199" s="20" t="s">
        <v>194</v>
      </c>
      <c r="C199" s="12">
        <f>+'3'!G199</f>
        <v>249</v>
      </c>
      <c r="D199" s="13">
        <v>0</v>
      </c>
      <c r="E199" s="12">
        <f t="shared" si="12"/>
        <v>249</v>
      </c>
      <c r="F199" s="13">
        <v>7</v>
      </c>
      <c r="G199" s="14">
        <f t="shared" si="15"/>
        <v>242</v>
      </c>
      <c r="H199" s="15">
        <v>0</v>
      </c>
      <c r="I199" s="16">
        <v>0</v>
      </c>
      <c r="J199" s="17">
        <f t="shared" si="16"/>
        <v>0</v>
      </c>
      <c r="K199" s="18" t="s">
        <v>16</v>
      </c>
      <c r="L199" s="19">
        <v>0</v>
      </c>
      <c r="M199" s="24">
        <f t="shared" si="17"/>
        <v>0</v>
      </c>
    </row>
    <row r="200" spans="1:13" ht="25.5">
      <c r="A200" s="10">
        <v>196</v>
      </c>
      <c r="B200" s="20" t="s">
        <v>205</v>
      </c>
      <c r="C200" s="12">
        <f>+'3'!G200</f>
        <v>0</v>
      </c>
      <c r="D200" s="13">
        <v>0</v>
      </c>
      <c r="E200" s="12">
        <f t="shared" si="12"/>
        <v>0</v>
      </c>
      <c r="F200" s="13">
        <v>0</v>
      </c>
      <c r="G200" s="14">
        <f t="shared" si="15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7"/>
        <v>0</v>
      </c>
    </row>
    <row r="201" spans="1:13" ht="25.5">
      <c r="A201" s="10">
        <v>197</v>
      </c>
      <c r="B201" s="20" t="s">
        <v>206</v>
      </c>
      <c r="C201" s="12">
        <f>+'3'!G201</f>
        <v>0</v>
      </c>
      <c r="D201" s="13">
        <v>0</v>
      </c>
      <c r="E201" s="12">
        <f t="shared" si="12"/>
        <v>0</v>
      </c>
      <c r="F201" s="13">
        <v>0</v>
      </c>
      <c r="G201" s="14">
        <f t="shared" si="15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7"/>
        <v>0</v>
      </c>
    </row>
    <row r="202" spans="1:13" ht="25.5">
      <c r="A202" s="10">
        <v>198</v>
      </c>
      <c r="B202" s="20" t="s">
        <v>207</v>
      </c>
      <c r="C202" s="12">
        <f>+'3'!G202</f>
        <v>0</v>
      </c>
      <c r="D202" s="13">
        <v>0</v>
      </c>
      <c r="E202" s="12">
        <f t="shared" si="12"/>
        <v>0</v>
      </c>
      <c r="F202" s="13">
        <v>0</v>
      </c>
      <c r="G202" s="14">
        <f t="shared" si="15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7"/>
        <v>0</v>
      </c>
    </row>
    <row r="203" spans="1:13" ht="25.5">
      <c r="A203" s="10">
        <v>199</v>
      </c>
      <c r="B203" s="20" t="s">
        <v>208</v>
      </c>
      <c r="C203" s="12">
        <f>+'3'!G203</f>
        <v>0</v>
      </c>
      <c r="D203" s="13">
        <v>0</v>
      </c>
      <c r="E203" s="12">
        <f t="shared" si="12"/>
        <v>0</v>
      </c>
      <c r="F203" s="13">
        <v>0</v>
      </c>
      <c r="G203" s="14">
        <f t="shared" si="15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7"/>
        <v>0</v>
      </c>
    </row>
    <row r="204" spans="1:13" ht="25.5">
      <c r="A204" s="10">
        <v>200</v>
      </c>
      <c r="B204" s="20" t="s">
        <v>209</v>
      </c>
      <c r="C204" s="12">
        <f>+'3'!G204</f>
        <v>0</v>
      </c>
      <c r="D204" s="13">
        <v>0</v>
      </c>
      <c r="E204" s="12">
        <f t="shared" si="12"/>
        <v>0</v>
      </c>
      <c r="F204" s="13">
        <v>0</v>
      </c>
      <c r="G204" s="14">
        <f t="shared" si="15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7"/>
        <v>0</v>
      </c>
    </row>
    <row r="205" spans="1:13" ht="25.5">
      <c r="A205" s="10">
        <v>201</v>
      </c>
      <c r="B205" s="20" t="s">
        <v>210</v>
      </c>
      <c r="C205" s="12">
        <f>+'3'!G205</f>
        <v>0</v>
      </c>
      <c r="D205" s="13">
        <v>0</v>
      </c>
      <c r="E205" s="12">
        <f t="shared" si="12"/>
        <v>0</v>
      </c>
      <c r="F205" s="13">
        <v>0</v>
      </c>
      <c r="G205" s="14">
        <f t="shared" si="15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7"/>
        <v>0</v>
      </c>
    </row>
    <row r="206" spans="1:13" ht="25.5">
      <c r="A206" s="10">
        <v>202</v>
      </c>
      <c r="B206" s="20" t="s">
        <v>211</v>
      </c>
      <c r="C206" s="12">
        <f>+'3'!G206</f>
        <v>0</v>
      </c>
      <c r="D206" s="13">
        <v>0</v>
      </c>
      <c r="E206" s="12">
        <f t="shared" si="12"/>
        <v>0</v>
      </c>
      <c r="F206" s="13">
        <v>0</v>
      </c>
      <c r="G206" s="14">
        <f t="shared" si="15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7"/>
        <v>0</v>
      </c>
    </row>
    <row r="207" spans="1:13" ht="25.5">
      <c r="A207" s="10">
        <v>203</v>
      </c>
      <c r="B207" s="20" t="s">
        <v>256</v>
      </c>
      <c r="C207" s="12">
        <f>+'3'!G207</f>
        <v>0</v>
      </c>
      <c r="D207" s="13">
        <v>0</v>
      </c>
      <c r="E207" s="12">
        <f t="shared" ref="E207:E219" si="18">C207+D207</f>
        <v>0</v>
      </c>
      <c r="F207" s="13">
        <v>0</v>
      </c>
      <c r="G207" s="14">
        <f t="shared" si="15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7"/>
        <v>0</v>
      </c>
    </row>
    <row r="208" spans="1:13" ht="25.5">
      <c r="A208" s="10">
        <v>204</v>
      </c>
      <c r="B208" s="20" t="s">
        <v>257</v>
      </c>
      <c r="C208" s="12">
        <f>+'3'!G208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5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7"/>
        <v>0</v>
      </c>
    </row>
    <row r="209" spans="1:13" ht="25.5">
      <c r="A209" s="10">
        <v>205</v>
      </c>
      <c r="B209" s="20" t="s">
        <v>265</v>
      </c>
      <c r="C209" s="12">
        <f>+'3'!G209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5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7"/>
        <v>0</v>
      </c>
    </row>
    <row r="210" spans="1:13" ht="25.5">
      <c r="A210" s="10">
        <v>206</v>
      </c>
      <c r="B210" s="20" t="s">
        <v>263</v>
      </c>
      <c r="C210" s="12">
        <f>+'3'!G210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5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7"/>
        <v>0</v>
      </c>
    </row>
    <row r="211" spans="1:13" ht="25.5">
      <c r="A211" s="10">
        <v>207</v>
      </c>
      <c r="B211" s="20" t="s">
        <v>275</v>
      </c>
      <c r="C211" s="12">
        <f>+'3'!G211</f>
        <v>0</v>
      </c>
      <c r="D211" s="13">
        <v>0</v>
      </c>
      <c r="E211" s="12">
        <f t="shared" si="18"/>
        <v>0</v>
      </c>
      <c r="F211" s="13">
        <v>0</v>
      </c>
      <c r="G211" s="14">
        <f t="shared" si="15"/>
        <v>0</v>
      </c>
      <c r="H211" s="15">
        <v>0</v>
      </c>
      <c r="I211" s="22">
        <v>50</v>
      </c>
      <c r="J211" s="17">
        <f t="shared" si="16"/>
        <v>0</v>
      </c>
      <c r="K211" s="18" t="s">
        <v>16</v>
      </c>
      <c r="L211" s="19">
        <v>0</v>
      </c>
      <c r="M211" s="24">
        <f t="shared" si="17"/>
        <v>0</v>
      </c>
    </row>
    <row r="212" spans="1:13" ht="25.5">
      <c r="A212" s="10">
        <v>208</v>
      </c>
      <c r="B212" s="20" t="s">
        <v>276</v>
      </c>
      <c r="C212" s="12">
        <f>+'3'!G212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5"/>
        <v>0</v>
      </c>
      <c r="H212" s="15">
        <v>0</v>
      </c>
      <c r="I212" s="22">
        <v>50</v>
      </c>
      <c r="J212" s="17">
        <f t="shared" si="16"/>
        <v>0</v>
      </c>
      <c r="K212" s="18" t="s">
        <v>16</v>
      </c>
      <c r="L212" s="19">
        <v>0</v>
      </c>
      <c r="M212" s="24">
        <f t="shared" si="17"/>
        <v>0</v>
      </c>
    </row>
    <row r="213" spans="1:13" ht="25.5">
      <c r="A213" s="10">
        <v>209</v>
      </c>
      <c r="B213" s="20" t="s">
        <v>277</v>
      </c>
      <c r="C213" s="12">
        <f>+'3'!G213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5"/>
        <v>0</v>
      </c>
      <c r="H213" s="15">
        <v>0</v>
      </c>
      <c r="I213" s="22">
        <v>65</v>
      </c>
      <c r="J213" s="17">
        <f t="shared" si="16"/>
        <v>0</v>
      </c>
      <c r="K213" s="18" t="s">
        <v>16</v>
      </c>
      <c r="L213" s="19">
        <v>0</v>
      </c>
      <c r="M213" s="24">
        <f t="shared" si="17"/>
        <v>0</v>
      </c>
    </row>
    <row r="214" spans="1:13" ht="25.5">
      <c r="A214" s="10">
        <v>210</v>
      </c>
      <c r="B214" s="20" t="s">
        <v>278</v>
      </c>
      <c r="C214" s="12">
        <f>+'3'!G214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5"/>
        <v>0</v>
      </c>
      <c r="H214" s="15">
        <v>0</v>
      </c>
      <c r="I214" s="22">
        <v>65</v>
      </c>
      <c r="J214" s="17">
        <f t="shared" si="16"/>
        <v>0</v>
      </c>
      <c r="K214" s="18" t="s">
        <v>16</v>
      </c>
      <c r="L214" s="19">
        <v>0</v>
      </c>
      <c r="M214" s="24">
        <f t="shared" si="17"/>
        <v>0</v>
      </c>
    </row>
    <row r="215" spans="1:13" ht="25.5">
      <c r="A215" s="10">
        <v>211</v>
      </c>
      <c r="B215" s="20" t="s">
        <v>269</v>
      </c>
      <c r="C215" s="12">
        <f>+'3'!G215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5"/>
        <v>0</v>
      </c>
      <c r="H215" s="15">
        <v>0</v>
      </c>
      <c r="I215" s="16">
        <v>60</v>
      </c>
      <c r="J215" s="17">
        <f t="shared" si="16"/>
        <v>0</v>
      </c>
      <c r="K215" s="18" t="s">
        <v>16</v>
      </c>
      <c r="L215" s="19">
        <v>0</v>
      </c>
      <c r="M215" s="24">
        <f t="shared" si="17"/>
        <v>0</v>
      </c>
    </row>
    <row r="216" spans="1:13" ht="25.5">
      <c r="A216" s="10">
        <v>212</v>
      </c>
      <c r="B216" s="20" t="s">
        <v>281</v>
      </c>
      <c r="C216" s="12">
        <f>+'3'!G216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5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7"/>
        <v>0</v>
      </c>
    </row>
    <row r="217" spans="1:13" ht="25.5">
      <c r="A217" s="10">
        <v>213</v>
      </c>
      <c r="B217" s="20" t="s">
        <v>282</v>
      </c>
      <c r="C217" s="12">
        <f>+'3'!G217</f>
        <v>0</v>
      </c>
      <c r="D217" s="13">
        <v>0</v>
      </c>
      <c r="E217" s="12">
        <f t="shared" si="18"/>
        <v>0</v>
      </c>
      <c r="F217" s="13">
        <v>0</v>
      </c>
      <c r="G217" s="14">
        <f t="shared" ref="G217:G219" si="19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7"/>
        <v>0</v>
      </c>
    </row>
    <row r="218" spans="1:13" ht="25.5">
      <c r="A218" s="10">
        <v>214</v>
      </c>
      <c r="B218" s="20" t="s">
        <v>283</v>
      </c>
      <c r="C218" s="12">
        <f>+'3'!G218</f>
        <v>0</v>
      </c>
      <c r="D218" s="13">
        <v>0</v>
      </c>
      <c r="E218" s="12">
        <f t="shared" si="18"/>
        <v>0</v>
      </c>
      <c r="F218" s="13">
        <v>0</v>
      </c>
      <c r="G218" s="14">
        <f t="shared" si="19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7"/>
        <v>0</v>
      </c>
    </row>
    <row r="219" spans="1:13" ht="25.5">
      <c r="A219" s="102">
        <v>215</v>
      </c>
      <c r="B219" s="20" t="s">
        <v>284</v>
      </c>
      <c r="C219" s="12">
        <f>+'3'!G219</f>
        <v>0</v>
      </c>
      <c r="D219" s="13">
        <v>0</v>
      </c>
      <c r="E219" s="12">
        <f t="shared" si="18"/>
        <v>0</v>
      </c>
      <c r="F219" s="13">
        <v>0</v>
      </c>
      <c r="G219" s="14">
        <f t="shared" si="19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7"/>
        <v>0</v>
      </c>
    </row>
    <row r="220" spans="1:13" ht="25.5">
      <c r="A220" s="102">
        <v>216</v>
      </c>
      <c r="B220" s="20" t="s">
        <v>288</v>
      </c>
      <c r="C220" s="12">
        <f>+'3'!G220</f>
        <v>0</v>
      </c>
      <c r="D220" s="13">
        <v>0</v>
      </c>
      <c r="E220" s="12">
        <f t="shared" ref="E220:E221" si="20">C220+D220</f>
        <v>0</v>
      </c>
      <c r="F220" s="13">
        <v>0</v>
      </c>
      <c r="G220" s="14">
        <f t="shared" ref="G220:G221" si="21">E220-F220-H220</f>
        <v>0</v>
      </c>
      <c r="H220" s="15">
        <v>0</v>
      </c>
      <c r="I220" s="16">
        <v>35</v>
      </c>
      <c r="J220" s="17">
        <f t="shared" si="16"/>
        <v>0</v>
      </c>
      <c r="K220" s="18" t="s">
        <v>16</v>
      </c>
      <c r="L220" s="19">
        <v>0</v>
      </c>
      <c r="M220" s="24">
        <f t="shared" ref="M220:M221" si="22">SUM(J220-L220)</f>
        <v>0</v>
      </c>
    </row>
    <row r="221" spans="1:13" ht="25.5">
      <c r="A221" s="102">
        <v>217</v>
      </c>
      <c r="B221" s="20" t="s">
        <v>289</v>
      </c>
      <c r="C221" s="12">
        <f>+'3'!G221</f>
        <v>2</v>
      </c>
      <c r="D221" s="13">
        <v>0</v>
      </c>
      <c r="E221" s="12">
        <f t="shared" si="20"/>
        <v>2</v>
      </c>
      <c r="F221" s="13">
        <v>0</v>
      </c>
      <c r="G221" s="14">
        <f t="shared" si="21"/>
        <v>2</v>
      </c>
      <c r="H221" s="15">
        <v>0</v>
      </c>
      <c r="I221" s="16">
        <v>0</v>
      </c>
      <c r="J221" s="17">
        <f t="shared" si="16"/>
        <v>0</v>
      </c>
      <c r="K221" s="18" t="s">
        <v>16</v>
      </c>
      <c r="L221" s="19">
        <v>0</v>
      </c>
      <c r="M221" s="24">
        <f t="shared" si="22"/>
        <v>0</v>
      </c>
    </row>
    <row r="222" spans="1:13" ht="25.5">
      <c r="A222" s="102">
        <v>218</v>
      </c>
      <c r="B222" s="20" t="s">
        <v>292</v>
      </c>
      <c r="C222" s="12">
        <f>+'3'!G222</f>
        <v>14</v>
      </c>
      <c r="D222" s="13">
        <v>10</v>
      </c>
      <c r="E222" s="12">
        <f t="shared" ref="E222" si="23">C222+D222</f>
        <v>24</v>
      </c>
      <c r="F222" s="13">
        <v>0</v>
      </c>
      <c r="G222" s="14">
        <f t="shared" ref="G222" si="24">E222-F222-H222</f>
        <v>5</v>
      </c>
      <c r="H222" s="15">
        <v>19</v>
      </c>
      <c r="I222" s="16">
        <v>40</v>
      </c>
      <c r="J222" s="17">
        <f t="shared" si="16"/>
        <v>760</v>
      </c>
      <c r="K222" s="18" t="s">
        <v>315</v>
      </c>
      <c r="L222" s="19">
        <v>140</v>
      </c>
      <c r="M222" s="24">
        <f t="shared" ref="M222" si="25">SUM(J222-L222)</f>
        <v>620</v>
      </c>
    </row>
    <row r="223" spans="1:13" ht="25.5">
      <c r="A223" s="102">
        <v>219</v>
      </c>
      <c r="B223" s="20" t="s">
        <v>303</v>
      </c>
      <c r="C223" s="12">
        <f>+'3'!G223</f>
        <v>12</v>
      </c>
      <c r="D223" s="13">
        <v>0</v>
      </c>
      <c r="E223" s="12">
        <f t="shared" ref="E223:E229" si="26">C223+D223</f>
        <v>12</v>
      </c>
      <c r="F223" s="13">
        <v>0</v>
      </c>
      <c r="G223" s="14">
        <f t="shared" ref="G223:G229" si="27">E223-F223-H223</f>
        <v>12</v>
      </c>
      <c r="H223" s="15">
        <v>0</v>
      </c>
      <c r="I223" s="16">
        <v>40</v>
      </c>
      <c r="J223" s="17">
        <f t="shared" si="16"/>
        <v>0</v>
      </c>
      <c r="K223" s="18" t="s">
        <v>16</v>
      </c>
      <c r="L223" s="19">
        <v>0</v>
      </c>
      <c r="M223" s="24">
        <f t="shared" ref="M223:M229" si="28">SUM(J223-L223)</f>
        <v>0</v>
      </c>
    </row>
    <row r="224" spans="1:13" ht="25.5">
      <c r="A224" s="102">
        <v>220</v>
      </c>
      <c r="B224" s="20" t="s">
        <v>304</v>
      </c>
      <c r="C224" s="12">
        <f>+'3'!G224</f>
        <v>0</v>
      </c>
      <c r="D224" s="13">
        <v>0</v>
      </c>
      <c r="E224" s="12">
        <f t="shared" si="26"/>
        <v>0</v>
      </c>
      <c r="F224" s="13">
        <v>0</v>
      </c>
      <c r="G224" s="14">
        <f t="shared" si="27"/>
        <v>0</v>
      </c>
      <c r="H224" s="15">
        <v>0</v>
      </c>
      <c r="I224" s="16">
        <v>40</v>
      </c>
      <c r="J224" s="17">
        <f t="shared" si="16"/>
        <v>0</v>
      </c>
      <c r="K224" s="18" t="s">
        <v>16</v>
      </c>
      <c r="L224" s="19">
        <v>0</v>
      </c>
      <c r="M224" s="24">
        <f t="shared" si="28"/>
        <v>0</v>
      </c>
    </row>
    <row r="225" spans="1:20" ht="25.5">
      <c r="A225" s="102">
        <v>221</v>
      </c>
      <c r="B225" s="20" t="s">
        <v>305</v>
      </c>
      <c r="C225" s="12">
        <f>+'3'!G225</f>
        <v>0</v>
      </c>
      <c r="D225" s="13">
        <v>0</v>
      </c>
      <c r="E225" s="12">
        <f t="shared" si="26"/>
        <v>0</v>
      </c>
      <c r="F225" s="13">
        <v>0</v>
      </c>
      <c r="G225" s="14">
        <f t="shared" si="27"/>
        <v>0</v>
      </c>
      <c r="H225" s="15">
        <v>0</v>
      </c>
      <c r="I225" s="16">
        <v>40</v>
      </c>
      <c r="J225" s="17">
        <f t="shared" si="16"/>
        <v>0</v>
      </c>
      <c r="K225" s="18" t="s">
        <v>16</v>
      </c>
      <c r="L225" s="19">
        <v>0</v>
      </c>
      <c r="M225" s="24">
        <f t="shared" si="28"/>
        <v>0</v>
      </c>
    </row>
    <row r="226" spans="1:20" ht="25.5">
      <c r="A226" s="102">
        <v>222</v>
      </c>
      <c r="B226" s="20"/>
      <c r="C226" s="12">
        <f>+'3'!G226</f>
        <v>0</v>
      </c>
      <c r="D226" s="13">
        <v>0</v>
      </c>
      <c r="E226" s="12">
        <f t="shared" si="26"/>
        <v>0</v>
      </c>
      <c r="F226" s="13">
        <v>0</v>
      </c>
      <c r="G226" s="14">
        <f t="shared" si="27"/>
        <v>0</v>
      </c>
      <c r="H226" s="15">
        <v>0</v>
      </c>
      <c r="I226" s="16">
        <v>40</v>
      </c>
      <c r="J226" s="17">
        <f t="shared" si="16"/>
        <v>0</v>
      </c>
      <c r="K226" s="18" t="s">
        <v>16</v>
      </c>
      <c r="L226" s="19">
        <v>0</v>
      </c>
      <c r="M226" s="24">
        <f t="shared" si="28"/>
        <v>0</v>
      </c>
    </row>
    <row r="227" spans="1:20" ht="25.5">
      <c r="A227" s="102">
        <v>223</v>
      </c>
      <c r="B227" s="20"/>
      <c r="C227" s="12">
        <f>+'3'!G227</f>
        <v>0</v>
      </c>
      <c r="D227" s="13">
        <v>0</v>
      </c>
      <c r="E227" s="12">
        <f t="shared" si="26"/>
        <v>0</v>
      </c>
      <c r="F227" s="13">
        <v>0</v>
      </c>
      <c r="G227" s="14">
        <f t="shared" si="27"/>
        <v>0</v>
      </c>
      <c r="H227" s="15">
        <v>0</v>
      </c>
      <c r="I227" s="16">
        <v>40</v>
      </c>
      <c r="J227" s="17">
        <f t="shared" si="16"/>
        <v>0</v>
      </c>
      <c r="K227" s="18" t="s">
        <v>16</v>
      </c>
      <c r="L227" s="19">
        <v>0</v>
      </c>
      <c r="M227" s="24">
        <f t="shared" si="28"/>
        <v>0</v>
      </c>
    </row>
    <row r="228" spans="1:20" ht="25.5">
      <c r="A228" s="102">
        <v>224</v>
      </c>
      <c r="B228" s="20"/>
      <c r="C228" s="12">
        <f>+'3'!G228</f>
        <v>0</v>
      </c>
      <c r="D228" s="13">
        <v>0</v>
      </c>
      <c r="E228" s="12">
        <f t="shared" si="26"/>
        <v>0</v>
      </c>
      <c r="F228" s="13">
        <v>0</v>
      </c>
      <c r="G228" s="14">
        <f t="shared" si="27"/>
        <v>0</v>
      </c>
      <c r="H228" s="15">
        <v>0</v>
      </c>
      <c r="I228" s="16">
        <v>40</v>
      </c>
      <c r="J228" s="17">
        <f t="shared" si="16"/>
        <v>0</v>
      </c>
      <c r="K228" s="18" t="s">
        <v>16</v>
      </c>
      <c r="L228" s="19">
        <v>0</v>
      </c>
      <c r="M228" s="24">
        <f t="shared" si="28"/>
        <v>0</v>
      </c>
    </row>
    <row r="229" spans="1:20" ht="25.5">
      <c r="A229" s="102">
        <v>225</v>
      </c>
      <c r="B229" s="20"/>
      <c r="C229" s="12">
        <f>+'3'!G229</f>
        <v>0</v>
      </c>
      <c r="D229" s="13">
        <v>0</v>
      </c>
      <c r="E229" s="12">
        <f t="shared" si="26"/>
        <v>0</v>
      </c>
      <c r="F229" s="13">
        <v>0</v>
      </c>
      <c r="G229" s="14">
        <f t="shared" si="27"/>
        <v>0</v>
      </c>
      <c r="H229" s="15">
        <v>0</v>
      </c>
      <c r="I229" s="16">
        <v>40</v>
      </c>
      <c r="J229" s="17">
        <f t="shared" si="16"/>
        <v>0</v>
      </c>
      <c r="K229" s="18" t="s">
        <v>16</v>
      </c>
      <c r="L229" s="19">
        <v>0</v>
      </c>
      <c r="M229" s="24">
        <f t="shared" si="28"/>
        <v>0</v>
      </c>
    </row>
    <row r="230" spans="1:20" ht="25.5">
      <c r="A230" s="1"/>
      <c r="C230" s="25"/>
      <c r="D230" s="26"/>
      <c r="E230" s="25"/>
      <c r="F230" s="26"/>
      <c r="G230" s="25"/>
      <c r="H230" s="25"/>
      <c r="I230" s="27"/>
      <c r="J230" s="29"/>
      <c r="K230" s="28"/>
      <c r="L230" s="19">
        <v>0</v>
      </c>
      <c r="M230" s="157" t="s">
        <v>227</v>
      </c>
      <c r="N230" s="157"/>
    </row>
    <row r="231" spans="1:20" ht="25.5" customHeight="1">
      <c r="A231" s="1"/>
      <c r="C231" s="25"/>
      <c r="D231" s="26"/>
      <c r="E231" s="25"/>
      <c r="F231" s="26"/>
      <c r="G231" s="25"/>
      <c r="H231" s="158" t="s">
        <v>228</v>
      </c>
      <c r="I231" s="159"/>
      <c r="J231" s="31">
        <f>+X110</f>
        <v>0</v>
      </c>
      <c r="K231" s="28"/>
      <c r="L231" s="30"/>
    </row>
    <row r="232" spans="1:20" ht="25.5">
      <c r="A232" s="1"/>
      <c r="C232" s="32"/>
      <c r="E232" s="32"/>
      <c r="G232" s="32"/>
      <c r="H232" s="33"/>
      <c r="I232" s="156" t="s">
        <v>212</v>
      </c>
      <c r="J232" s="156"/>
      <c r="K232" s="34">
        <f>SUM(J5:J231)</f>
        <v>7025</v>
      </c>
    </row>
    <row r="233" spans="1:20" ht="25.5">
      <c r="A233" s="1"/>
      <c r="C233" s="32"/>
      <c r="E233" s="32"/>
      <c r="G233" s="32"/>
      <c r="I233" s="154" t="s">
        <v>213</v>
      </c>
      <c r="J233" s="155"/>
      <c r="K233" s="37">
        <v>0</v>
      </c>
    </row>
    <row r="234" spans="1:20" ht="25.5">
      <c r="A234" s="1"/>
      <c r="C234" s="32"/>
      <c r="E234" s="32"/>
      <c r="G234" s="32"/>
      <c r="I234" s="35" t="s">
        <v>214</v>
      </c>
      <c r="J234" s="36"/>
      <c r="K234" s="37">
        <f>SUM(L234:BO234)</f>
        <v>4188</v>
      </c>
      <c r="L234" s="38">
        <v>700</v>
      </c>
      <c r="M234" s="2">
        <v>180</v>
      </c>
      <c r="N234" s="2">
        <v>128</v>
      </c>
      <c r="O234" s="2">
        <v>200</v>
      </c>
      <c r="P234" s="2">
        <v>50</v>
      </c>
      <c r="Q234" s="2">
        <v>190</v>
      </c>
      <c r="R234" s="2">
        <v>650</v>
      </c>
      <c r="S234" s="2">
        <v>1690</v>
      </c>
      <c r="T234" s="2">
        <v>400</v>
      </c>
    </row>
    <row r="235" spans="1:20" ht="25.5">
      <c r="A235" s="1"/>
      <c r="C235" s="32"/>
      <c r="D235" s="91"/>
      <c r="E235" s="32"/>
      <c r="G235" s="39"/>
      <c r="I235" s="154" t="s">
        <v>215</v>
      </c>
      <c r="J235" s="155"/>
      <c r="K235" s="37">
        <v>0</v>
      </c>
    </row>
    <row r="236" spans="1:20" ht="25.5">
      <c r="A236" s="1"/>
      <c r="C236" s="90"/>
      <c r="E236" s="32"/>
      <c r="G236" s="32"/>
      <c r="I236" s="154" t="s">
        <v>216</v>
      </c>
      <c r="J236" s="155"/>
      <c r="K236" s="37">
        <v>0</v>
      </c>
    </row>
    <row r="237" spans="1:20" ht="25.5">
      <c r="A237" s="1"/>
      <c r="C237" s="32"/>
      <c r="E237" s="32"/>
      <c r="G237" s="32"/>
      <c r="I237" s="154" t="s">
        <v>217</v>
      </c>
      <c r="J237" s="155"/>
      <c r="K237" s="93">
        <f>SUM(L5:L230)</f>
        <v>814</v>
      </c>
      <c r="M237" s="94" t="s">
        <v>218</v>
      </c>
      <c r="N237" s="40" t="s">
        <v>219</v>
      </c>
      <c r="O237" s="41" t="s">
        <v>220</v>
      </c>
    </row>
    <row r="238" spans="1:20" ht="25.5">
      <c r="A238" s="1"/>
      <c r="C238" s="32"/>
      <c r="E238" s="32"/>
      <c r="G238" s="32"/>
      <c r="I238" s="154" t="s">
        <v>221</v>
      </c>
      <c r="J238" s="155"/>
      <c r="K238" s="34">
        <f>K232-K233-K234-K236-K237</f>
        <v>2023</v>
      </c>
      <c r="M238" s="42"/>
      <c r="N238" s="42"/>
      <c r="O238" s="42"/>
    </row>
    <row r="239" spans="1:20" ht="25.5">
      <c r="A239" s="1"/>
      <c r="C239" s="32"/>
      <c r="E239" s="32"/>
      <c r="G239" s="32"/>
      <c r="I239" s="154" t="s">
        <v>222</v>
      </c>
      <c r="J239" s="155"/>
      <c r="K239" s="93">
        <v>2023</v>
      </c>
      <c r="M239" s="42"/>
      <c r="N239" s="42"/>
      <c r="O239" s="42"/>
    </row>
    <row r="240" spans="1:20" ht="25.5">
      <c r="A240" s="1"/>
      <c r="C240" s="32"/>
      <c r="E240" s="32"/>
      <c r="G240" s="32"/>
      <c r="I240" s="154" t="s">
        <v>223</v>
      </c>
      <c r="J240" s="155"/>
      <c r="K240" s="34">
        <f>+K239-K238</f>
        <v>0</v>
      </c>
      <c r="M240" s="42"/>
      <c r="N240" s="42"/>
      <c r="O240" s="42"/>
    </row>
    <row r="241" spans="7:15" ht="25.5">
      <c r="G241" s="2"/>
      <c r="I241" s="154" t="s">
        <v>224</v>
      </c>
      <c r="J241" s="155"/>
      <c r="K241" s="34">
        <f>+K239-K238</f>
        <v>0</v>
      </c>
      <c r="M241" s="43"/>
      <c r="N241" s="43"/>
      <c r="O241" s="43"/>
    </row>
    <row r="242" spans="7:15">
      <c r="G242" s="2"/>
      <c r="I242" s="28"/>
      <c r="M242" s="43"/>
      <c r="N242" s="43"/>
      <c r="O242" s="43"/>
    </row>
    <row r="243" spans="7:15">
      <c r="G243" s="2"/>
      <c r="I243" s="2"/>
      <c r="J243" s="2" t="s">
        <v>271</v>
      </c>
      <c r="K243" s="108">
        <f>+K232-K237+K240</f>
        <v>6211</v>
      </c>
      <c r="M243" s="44"/>
      <c r="N243" s="44"/>
      <c r="O243" s="44"/>
    </row>
    <row r="244" spans="7:15">
      <c r="G244" s="2"/>
      <c r="I244" s="2"/>
      <c r="J244" s="2" t="s">
        <v>272</v>
      </c>
      <c r="K244" s="30">
        <f>SUM(K233:K236)</f>
        <v>4188</v>
      </c>
      <c r="M244" s="45">
        <f>SUM(M238:M243)</f>
        <v>0</v>
      </c>
      <c r="N244" s="45">
        <f>SUM(N238:N243)</f>
        <v>0</v>
      </c>
      <c r="O244" s="45">
        <f>SUM(O238:O243)</f>
        <v>0</v>
      </c>
    </row>
    <row r="245" spans="7:15">
      <c r="G245" s="2"/>
      <c r="I245" s="2"/>
      <c r="J245" s="2" t="s">
        <v>273</v>
      </c>
      <c r="K245" s="24">
        <f>+K239</f>
        <v>2023</v>
      </c>
      <c r="M245" s="46" t="s">
        <v>225</v>
      </c>
      <c r="N245" s="47">
        <f>N244*30/100</f>
        <v>0</v>
      </c>
      <c r="O245" s="47">
        <f>O244*30/100</f>
        <v>0</v>
      </c>
    </row>
    <row r="246" spans="7:15">
      <c r="G246" s="2"/>
      <c r="I246" s="2"/>
      <c r="M246" s="46" t="s">
        <v>226</v>
      </c>
      <c r="N246" s="47">
        <f>N245*7/100</f>
        <v>0</v>
      </c>
      <c r="O246" s="47">
        <f>O245*7/100</f>
        <v>0</v>
      </c>
    </row>
    <row r="247" spans="7:15">
      <c r="G247" s="2"/>
      <c r="I247" s="2"/>
      <c r="M247" s="95" t="s">
        <v>5</v>
      </c>
      <c r="N247" s="48">
        <f>N244-N245-N246</f>
        <v>0</v>
      </c>
      <c r="O247" s="48">
        <f>O244-O245-O246</f>
        <v>0</v>
      </c>
    </row>
    <row r="248" spans="7:15">
      <c r="G248" s="2"/>
      <c r="I248" s="2"/>
    </row>
    <row r="249" spans="7:15">
      <c r="G249" s="2"/>
      <c r="I249" s="2"/>
    </row>
    <row r="250" spans="7:15">
      <c r="G250" s="2"/>
      <c r="I250" s="2"/>
    </row>
    <row r="251" spans="7:15">
      <c r="G251" s="2"/>
      <c r="I251" s="2"/>
    </row>
    <row r="252" spans="7:15">
      <c r="G252" s="2"/>
      <c r="I252" s="2"/>
    </row>
    <row r="253" spans="7:15">
      <c r="G253" s="2"/>
      <c r="I253" s="2"/>
    </row>
    <row r="254" spans="7:15">
      <c r="G254" s="2"/>
      <c r="I254" s="2"/>
    </row>
    <row r="255" spans="7:15">
      <c r="G255" s="2"/>
      <c r="I255" s="2"/>
    </row>
    <row r="256" spans="7:15">
      <c r="G256" s="2"/>
      <c r="I256" s="2"/>
    </row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</sheetData>
  <autoFilter ref="A1:Y241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8:J238"/>
    <mergeCell ref="M230:N230"/>
    <mergeCell ref="L3:L4"/>
    <mergeCell ref="O3:O4"/>
    <mergeCell ref="P3:P4"/>
    <mergeCell ref="Q3:Q4"/>
    <mergeCell ref="I239:J239"/>
    <mergeCell ref="I240:J240"/>
    <mergeCell ref="I241:J241"/>
    <mergeCell ref="H231:I231"/>
    <mergeCell ref="I232:J232"/>
    <mergeCell ref="I233:J233"/>
    <mergeCell ref="I235:J235"/>
    <mergeCell ref="I236:J236"/>
    <mergeCell ref="I237:J237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6FB36-E9CC-40EB-96E7-5BC2E4BD8ACF}">
  <sheetPr>
    <tabColor rgb="FFECB5FD"/>
  </sheetPr>
  <dimension ref="A1:Z316"/>
  <sheetViews>
    <sheetView zoomScale="90" zoomScaleNormal="90" zoomScalePageLayoutView="110" workbookViewId="0">
      <pane ySplit="4" topLeftCell="A230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7.140625" style="2" customWidth="1"/>
    <col min="3" max="3" width="11.28515625" style="2" bestFit="1" customWidth="1"/>
    <col min="4" max="6" width="9.5703125" style="2" customWidth="1"/>
    <col min="7" max="7" width="9.5703125" style="49" customWidth="1"/>
    <col min="8" max="8" width="9.5703125" style="2" customWidth="1"/>
    <col min="9" max="9" width="8.5703125" style="50" customWidth="1"/>
    <col min="10" max="10" width="11.5703125" style="2" bestFit="1" customWidth="1"/>
    <col min="11" max="11" width="18" style="2" bestFit="1" customWidth="1"/>
    <col min="12" max="12" width="9" style="2"/>
    <col min="13" max="13" width="11.5703125" style="2" bestFit="1" customWidth="1"/>
    <col min="14" max="15" width="9" style="2"/>
    <col min="16" max="16" width="34.5703125" style="2" bestFit="1" customWidth="1"/>
    <col min="17" max="22" width="9" style="2"/>
    <col min="23" max="24" width="11.28515625" style="2" bestFit="1" customWidth="1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67" t="s">
        <v>330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25">
      <c r="A3" s="166" t="s">
        <v>1</v>
      </c>
      <c r="B3" s="166" t="s">
        <v>2</v>
      </c>
      <c r="C3" s="164" t="s">
        <v>3</v>
      </c>
      <c r="D3" s="164" t="s">
        <v>4</v>
      </c>
      <c r="E3" s="164" t="s">
        <v>5</v>
      </c>
      <c r="F3" s="4" t="s">
        <v>6</v>
      </c>
      <c r="G3" s="169" t="s">
        <v>7</v>
      </c>
      <c r="H3" s="171" t="s">
        <v>8</v>
      </c>
      <c r="I3" s="172"/>
      <c r="J3" s="173"/>
      <c r="K3" s="174" t="s">
        <v>9</v>
      </c>
      <c r="L3" s="160" t="s">
        <v>10</v>
      </c>
      <c r="M3" s="86"/>
      <c r="O3" s="166" t="s">
        <v>1</v>
      </c>
      <c r="P3" s="166" t="s">
        <v>2</v>
      </c>
      <c r="Q3" s="164" t="s">
        <v>3</v>
      </c>
      <c r="R3" s="164" t="s">
        <v>4</v>
      </c>
      <c r="S3" s="164" t="s">
        <v>5</v>
      </c>
      <c r="T3" s="4" t="s">
        <v>6</v>
      </c>
      <c r="U3" s="169" t="s">
        <v>7</v>
      </c>
      <c r="V3" s="171" t="s">
        <v>8</v>
      </c>
      <c r="W3" s="172"/>
      <c r="X3" s="173"/>
      <c r="Y3" s="174" t="s">
        <v>9</v>
      </c>
      <c r="Z3" s="160" t="s">
        <v>10</v>
      </c>
    </row>
    <row r="4" spans="1:26" s="5" customFormat="1" ht="27" thickBot="1">
      <c r="A4" s="166"/>
      <c r="B4" s="166"/>
      <c r="C4" s="165"/>
      <c r="D4" s="165"/>
      <c r="E4" s="165"/>
      <c r="F4" s="6" t="s">
        <v>11</v>
      </c>
      <c r="G4" s="170"/>
      <c r="H4" s="7" t="s">
        <v>12</v>
      </c>
      <c r="I4" s="8" t="s">
        <v>13</v>
      </c>
      <c r="J4" s="9" t="s">
        <v>14</v>
      </c>
      <c r="K4" s="175"/>
      <c r="L4" s="160"/>
      <c r="O4" s="166"/>
      <c r="P4" s="166"/>
      <c r="Q4" s="165"/>
      <c r="R4" s="165"/>
      <c r="S4" s="165"/>
      <c r="T4" s="6" t="s">
        <v>11</v>
      </c>
      <c r="U4" s="170"/>
      <c r="V4" s="7" t="s">
        <v>12</v>
      </c>
      <c r="W4" s="8" t="s">
        <v>13</v>
      </c>
      <c r="X4" s="9" t="s">
        <v>14</v>
      </c>
      <c r="Y4" s="175"/>
      <c r="Z4" s="160"/>
    </row>
    <row r="5" spans="1:26" ht="25.5">
      <c r="A5" s="10">
        <v>1</v>
      </c>
      <c r="B5" s="11" t="s">
        <v>15</v>
      </c>
      <c r="C5" s="12">
        <f>+'4'!G5</f>
        <v>20</v>
      </c>
      <c r="D5" s="13">
        <v>0</v>
      </c>
      <c r="E5" s="12">
        <f t="shared" ref="E5:E94" si="0">C5+D5</f>
        <v>20</v>
      </c>
      <c r="F5" s="13">
        <v>0</v>
      </c>
      <c r="G5" s="14">
        <f t="shared" ref="G5:G68" si="1">E5-F5-H5</f>
        <v>20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 t="s">
        <v>258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+'4'!G6</f>
        <v>97</v>
      </c>
      <c r="D6" s="13">
        <v>0</v>
      </c>
      <c r="E6" s="12">
        <f t="shared" si="0"/>
        <v>97</v>
      </c>
      <c r="F6" s="13">
        <v>0</v>
      </c>
      <c r="G6" s="14">
        <f t="shared" si="1"/>
        <v>83</v>
      </c>
      <c r="H6" s="15">
        <v>14</v>
      </c>
      <c r="I6" s="16">
        <v>100</v>
      </c>
      <c r="J6" s="17">
        <f t="shared" ref="J6:J70" si="4">+I6*H6</f>
        <v>1400</v>
      </c>
      <c r="K6" s="18" t="s">
        <v>317</v>
      </c>
      <c r="L6" s="19">
        <v>290</v>
      </c>
      <c r="M6" s="24">
        <f t="shared" ref="M6:M69" si="5">SUM(J6-L6)</f>
        <v>1110</v>
      </c>
      <c r="O6" s="10">
        <v>2</v>
      </c>
      <c r="P6" s="20" t="s">
        <v>259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+'4'!G7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260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+'4'!G8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261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+'4'!G9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+'4'!G10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+'4'!G11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>
      <c r="A12" s="10">
        <v>8</v>
      </c>
      <c r="B12" s="20" t="s">
        <v>23</v>
      </c>
      <c r="C12" s="12">
        <f>+'4'!G12</f>
        <v>3</v>
      </c>
      <c r="D12" s="13">
        <v>0</v>
      </c>
      <c r="E12" s="12">
        <f>C12+D12</f>
        <v>3</v>
      </c>
      <c r="F12" s="13">
        <v>0</v>
      </c>
      <c r="G12" s="14">
        <f>E12-F12-H12</f>
        <v>3</v>
      </c>
      <c r="H12" s="15">
        <v>0</v>
      </c>
      <c r="I12" s="22">
        <v>50</v>
      </c>
      <c r="J12" s="17">
        <f t="shared" si="4"/>
        <v>0</v>
      </c>
      <c r="K12" s="18" t="s">
        <v>16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264</v>
      </c>
      <c r="C13" s="12">
        <f>+'4'!G13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24</v>
      </c>
      <c r="C14" s="12">
        <f>+'4'!G14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25</v>
      </c>
      <c r="C15" s="12">
        <f>+'4'!G15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26</v>
      </c>
      <c r="C16" s="12">
        <f>+'4'!G16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27</v>
      </c>
      <c r="C17" s="12">
        <f>+'4'!G17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28</v>
      </c>
      <c r="C18" s="12">
        <f>+'4'!G18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29</v>
      </c>
      <c r="C19" s="12">
        <f>+'4'!G19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+'4'!G20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+'4'!G21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+'4'!G22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00">
        <f>+'4'!G23</f>
        <v>19</v>
      </c>
      <c r="D23" s="13">
        <v>0</v>
      </c>
      <c r="E23" s="14">
        <f>C23+D23</f>
        <v>19</v>
      </c>
      <c r="F23" s="13">
        <v>0</v>
      </c>
      <c r="G23" s="14">
        <f t="shared" si="1"/>
        <v>17</v>
      </c>
      <c r="H23" s="15">
        <v>2</v>
      </c>
      <c r="I23" s="16">
        <v>100</v>
      </c>
      <c r="J23" s="17">
        <f t="shared" si="4"/>
        <v>200</v>
      </c>
      <c r="K23" s="18" t="s">
        <v>16</v>
      </c>
      <c r="L23" s="19">
        <v>0</v>
      </c>
      <c r="M23" s="24">
        <f t="shared" si="5"/>
        <v>200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+'4'!G24</f>
        <v>6</v>
      </c>
      <c r="D24" s="13">
        <v>0</v>
      </c>
      <c r="E24" s="12">
        <f t="shared" si="0"/>
        <v>6</v>
      </c>
      <c r="F24" s="13">
        <v>0</v>
      </c>
      <c r="G24" s="14">
        <f t="shared" si="1"/>
        <v>5</v>
      </c>
      <c r="H24" s="15">
        <v>1</v>
      </c>
      <c r="I24" s="23">
        <v>100</v>
      </c>
      <c r="J24" s="17">
        <f t="shared" si="4"/>
        <v>100</v>
      </c>
      <c r="K24" s="18" t="s">
        <v>16</v>
      </c>
      <c r="L24" s="19">
        <v>0</v>
      </c>
      <c r="M24" s="24">
        <f t="shared" si="5"/>
        <v>100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+'4'!G25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+'4'!G26</f>
        <v>5</v>
      </c>
      <c r="D26" s="13">
        <v>0</v>
      </c>
      <c r="E26" s="12">
        <f t="shared" si="0"/>
        <v>5</v>
      </c>
      <c r="F26" s="13">
        <v>0</v>
      </c>
      <c r="G26" s="14">
        <f t="shared" si="1"/>
        <v>5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+'4'!G27</f>
        <v>5</v>
      </c>
      <c r="D27" s="13">
        <v>0</v>
      </c>
      <c r="E27" s="12">
        <f t="shared" si="0"/>
        <v>5</v>
      </c>
      <c r="F27" s="13">
        <v>0</v>
      </c>
      <c r="G27" s="14">
        <f t="shared" si="1"/>
        <v>5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+'4'!G28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+'4'!G29</f>
        <v>2</v>
      </c>
      <c r="D29" s="13">
        <v>0</v>
      </c>
      <c r="E29" s="12">
        <f t="shared" si="0"/>
        <v>2</v>
      </c>
      <c r="F29" s="13">
        <v>0</v>
      </c>
      <c r="G29" s="14">
        <f t="shared" si="1"/>
        <v>2</v>
      </c>
      <c r="H29" s="15">
        <v>0</v>
      </c>
      <c r="I29" s="16">
        <v>100</v>
      </c>
      <c r="J29" s="17">
        <f t="shared" si="4"/>
        <v>0</v>
      </c>
      <c r="K29" s="18" t="s">
        <v>16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+'4'!G30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+'4'!G31</f>
        <v>4</v>
      </c>
      <c r="D31" s="13">
        <v>0</v>
      </c>
      <c r="E31" s="12">
        <f t="shared" si="0"/>
        <v>4</v>
      </c>
      <c r="F31" s="13">
        <v>0</v>
      </c>
      <c r="G31" s="14">
        <f t="shared" si="1"/>
        <v>4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+'4'!G32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+'4'!G33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+'4'!G34</f>
        <v>5</v>
      </c>
      <c r="D34" s="13">
        <v>0</v>
      </c>
      <c r="E34" s="14">
        <f t="shared" si="0"/>
        <v>5</v>
      </c>
      <c r="F34" s="13">
        <v>0</v>
      </c>
      <c r="G34" s="14">
        <f t="shared" si="1"/>
        <v>4</v>
      </c>
      <c r="H34" s="15">
        <v>1</v>
      </c>
      <c r="I34" s="16">
        <v>130</v>
      </c>
      <c r="J34" s="17">
        <f t="shared" si="4"/>
        <v>130</v>
      </c>
      <c r="K34" s="18" t="s">
        <v>16</v>
      </c>
      <c r="L34" s="19">
        <v>0</v>
      </c>
      <c r="M34" s="24">
        <f t="shared" si="5"/>
        <v>130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+'4'!G35</f>
        <v>5</v>
      </c>
      <c r="D35" s="13">
        <v>0</v>
      </c>
      <c r="E35" s="14">
        <f t="shared" si="0"/>
        <v>5</v>
      </c>
      <c r="F35" s="13">
        <v>0</v>
      </c>
      <c r="G35" s="14">
        <f t="shared" si="1"/>
        <v>4</v>
      </c>
      <c r="H35" s="15">
        <v>1</v>
      </c>
      <c r="I35" s="16">
        <v>130</v>
      </c>
      <c r="J35" s="17">
        <f t="shared" si="4"/>
        <v>130</v>
      </c>
      <c r="K35" s="18" t="s">
        <v>298</v>
      </c>
      <c r="L35" s="19">
        <v>6.5</v>
      </c>
      <c r="M35" s="24">
        <f t="shared" si="5"/>
        <v>123.5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+'4'!G36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+'4'!G37</f>
        <v>10</v>
      </c>
      <c r="D37" s="13">
        <v>0</v>
      </c>
      <c r="E37" s="12">
        <f t="shared" si="0"/>
        <v>10</v>
      </c>
      <c r="F37" s="13">
        <v>0</v>
      </c>
      <c r="G37" s="14">
        <f t="shared" si="1"/>
        <v>9</v>
      </c>
      <c r="H37" s="15">
        <v>1</v>
      </c>
      <c r="I37" s="16">
        <v>100</v>
      </c>
      <c r="J37" s="17">
        <f t="shared" si="4"/>
        <v>100</v>
      </c>
      <c r="K37" s="18" t="s">
        <v>16</v>
      </c>
      <c r="L37" s="19">
        <v>0</v>
      </c>
      <c r="M37" s="24">
        <f t="shared" si="5"/>
        <v>100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+'4'!G38</f>
        <v>1</v>
      </c>
      <c r="D38" s="13">
        <v>0</v>
      </c>
      <c r="E38" s="12">
        <f t="shared" si="0"/>
        <v>1</v>
      </c>
      <c r="F38" s="13">
        <v>0</v>
      </c>
      <c r="G38" s="14">
        <f t="shared" si="1"/>
        <v>1</v>
      </c>
      <c r="H38" s="15">
        <v>0</v>
      </c>
      <c r="I38" s="16">
        <v>50</v>
      </c>
      <c r="J38" s="17">
        <f t="shared" si="4"/>
        <v>0</v>
      </c>
      <c r="K38" s="18" t="s">
        <v>16</v>
      </c>
      <c r="L38" s="19">
        <v>0</v>
      </c>
      <c r="M38" s="24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49</v>
      </c>
      <c r="C39" s="12">
        <f>+'4'!G39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3</v>
      </c>
      <c r="H39" s="15">
        <v>1</v>
      </c>
      <c r="I39" s="16">
        <v>50</v>
      </c>
      <c r="J39" s="17">
        <f t="shared" si="4"/>
        <v>50</v>
      </c>
      <c r="K39" s="18" t="s">
        <v>298</v>
      </c>
      <c r="L39" s="19">
        <v>2.5</v>
      </c>
      <c r="M39" s="24">
        <f t="shared" si="5"/>
        <v>47.5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50</v>
      </c>
      <c r="C40" s="12">
        <f>+'4'!G40</f>
        <v>1</v>
      </c>
      <c r="D40" s="13">
        <v>0</v>
      </c>
      <c r="E40" s="12">
        <f t="shared" si="0"/>
        <v>1</v>
      </c>
      <c r="F40" s="13">
        <v>0</v>
      </c>
      <c r="G40" s="14">
        <f t="shared" si="1"/>
        <v>0</v>
      </c>
      <c r="H40" s="15">
        <v>1</v>
      </c>
      <c r="I40" s="16">
        <v>50</v>
      </c>
      <c r="J40" s="17">
        <f t="shared" si="4"/>
        <v>50</v>
      </c>
      <c r="K40" s="18" t="s">
        <v>16</v>
      </c>
      <c r="L40" s="19">
        <v>0</v>
      </c>
      <c r="M40" s="24">
        <f t="shared" si="5"/>
        <v>50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51</v>
      </c>
      <c r="C41" s="12">
        <f>+'4'!G41</f>
        <v>4</v>
      </c>
      <c r="D41" s="13">
        <v>0</v>
      </c>
      <c r="E41" s="12">
        <f t="shared" si="0"/>
        <v>4</v>
      </c>
      <c r="F41" s="13">
        <v>0</v>
      </c>
      <c r="G41" s="14">
        <f t="shared" si="1"/>
        <v>4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52</v>
      </c>
      <c r="C42" s="12">
        <f>+'4'!G42</f>
        <v>4</v>
      </c>
      <c r="D42" s="13">
        <v>0</v>
      </c>
      <c r="E42" s="12">
        <f t="shared" si="0"/>
        <v>4</v>
      </c>
      <c r="F42" s="13">
        <v>0</v>
      </c>
      <c r="G42" s="14">
        <f t="shared" si="1"/>
        <v>4</v>
      </c>
      <c r="H42" s="15">
        <v>0</v>
      </c>
      <c r="I42" s="16">
        <v>50</v>
      </c>
      <c r="J42" s="17">
        <f t="shared" si="4"/>
        <v>0</v>
      </c>
      <c r="K42" s="18" t="s">
        <v>16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53</v>
      </c>
      <c r="C43" s="12">
        <f>+'4'!G43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54</v>
      </c>
      <c r="C44" s="12">
        <f>+'4'!G44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55</v>
      </c>
      <c r="C45" s="12">
        <f>+'4'!G45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56</v>
      </c>
      <c r="C46" s="12">
        <f>+'4'!G46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4"/>
        <v>0</v>
      </c>
      <c r="K46" s="18" t="s">
        <v>16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57</v>
      </c>
      <c r="C47" s="12">
        <f>+'4'!G47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4"/>
        <v>0</v>
      </c>
      <c r="K47" s="18" t="s">
        <v>16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58</v>
      </c>
      <c r="C48" s="12">
        <f>+'4'!G48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2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59</v>
      </c>
      <c r="C49" s="12">
        <f>+'4'!G49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60</v>
      </c>
      <c r="C50" s="12">
        <f>+'4'!G50</f>
        <v>2</v>
      </c>
      <c r="D50" s="13">
        <v>0</v>
      </c>
      <c r="E50" s="12">
        <f>C50+D50</f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61</v>
      </c>
      <c r="C51" s="12">
        <f>+'4'!G51</f>
        <v>2</v>
      </c>
      <c r="D51" s="13">
        <v>0</v>
      </c>
      <c r="E51" s="12">
        <f>C51+D51</f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62</v>
      </c>
      <c r="C52" s="12">
        <f>+'4'!G52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63</v>
      </c>
      <c r="C53" s="12">
        <f>+'4'!G53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64</v>
      </c>
      <c r="C54" s="12">
        <f>+'4'!G54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65</v>
      </c>
      <c r="C55" s="12">
        <f>+'4'!G55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66</v>
      </c>
      <c r="C56" s="12">
        <f>+'4'!G56</f>
        <v>2</v>
      </c>
      <c r="D56" s="13">
        <v>0</v>
      </c>
      <c r="E56" s="12">
        <f>C56+D56</f>
        <v>2</v>
      </c>
      <c r="F56" s="13">
        <v>0</v>
      </c>
      <c r="G56" s="14">
        <f t="shared" si="1"/>
        <v>2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67</v>
      </c>
      <c r="C57" s="12">
        <f>+'4'!G57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68</v>
      </c>
      <c r="C58" s="12">
        <f>+'4'!G58</f>
        <v>1</v>
      </c>
      <c r="D58" s="13">
        <v>0</v>
      </c>
      <c r="E58" s="12">
        <f t="shared" si="0"/>
        <v>1</v>
      </c>
      <c r="F58" s="13">
        <v>0</v>
      </c>
      <c r="G58" s="14">
        <f t="shared" si="1"/>
        <v>1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69</v>
      </c>
      <c r="C59" s="12">
        <f>+'4'!G59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70</v>
      </c>
      <c r="C60" s="12">
        <f>+'4'!G60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71</v>
      </c>
      <c r="C61" s="12">
        <f>+'4'!G61</f>
        <v>4</v>
      </c>
      <c r="D61" s="13">
        <v>0</v>
      </c>
      <c r="E61" s="12">
        <f t="shared" si="0"/>
        <v>4</v>
      </c>
      <c r="F61" s="13">
        <v>0</v>
      </c>
      <c r="G61" s="14">
        <f t="shared" si="1"/>
        <v>4</v>
      </c>
      <c r="H61" s="15">
        <v>0</v>
      </c>
      <c r="I61" s="16">
        <v>50</v>
      </c>
      <c r="J61" s="17">
        <f t="shared" si="4"/>
        <v>0</v>
      </c>
      <c r="K61" s="18" t="s">
        <v>16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72</v>
      </c>
      <c r="C62" s="12">
        <f>+'4'!G62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17">
        <f t="shared" si="4"/>
        <v>0</v>
      </c>
      <c r="K62" s="18" t="s">
        <v>16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73</v>
      </c>
      <c r="C63" s="12">
        <f>+'4'!G63</f>
        <v>5</v>
      </c>
      <c r="D63" s="13">
        <v>0</v>
      </c>
      <c r="E63" s="12">
        <f>C63+D63</f>
        <v>5</v>
      </c>
      <c r="F63" s="13">
        <v>0</v>
      </c>
      <c r="G63" s="14">
        <f t="shared" si="1"/>
        <v>5</v>
      </c>
      <c r="H63" s="15">
        <v>0</v>
      </c>
      <c r="I63" s="22">
        <v>50</v>
      </c>
      <c r="J63" s="17">
        <f t="shared" si="4"/>
        <v>0</v>
      </c>
      <c r="K63" s="18" t="s">
        <v>16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74</v>
      </c>
      <c r="C64" s="12">
        <f>+'4'!G64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75</v>
      </c>
      <c r="C65" s="12">
        <f>+'4'!G65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76</v>
      </c>
      <c r="C66" s="12">
        <f>+'4'!G66</f>
        <v>14</v>
      </c>
      <c r="D66" s="13">
        <v>0</v>
      </c>
      <c r="E66" s="12">
        <f t="shared" si="0"/>
        <v>14</v>
      </c>
      <c r="F66" s="13">
        <v>0</v>
      </c>
      <c r="G66" s="14">
        <f t="shared" si="1"/>
        <v>9</v>
      </c>
      <c r="H66" s="15">
        <v>5</v>
      </c>
      <c r="I66" s="16">
        <v>50</v>
      </c>
      <c r="J66" s="17">
        <f t="shared" si="4"/>
        <v>250</v>
      </c>
      <c r="K66" s="18" t="s">
        <v>302</v>
      </c>
      <c r="L66" s="19">
        <v>50</v>
      </c>
      <c r="M66" s="24">
        <f t="shared" si="5"/>
        <v>200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77</v>
      </c>
      <c r="C67" s="12">
        <f>+'4'!G67</f>
        <v>3</v>
      </c>
      <c r="D67" s="13">
        <v>0</v>
      </c>
      <c r="E67" s="12">
        <f>C67+D67</f>
        <v>3</v>
      </c>
      <c r="F67" s="13">
        <v>0</v>
      </c>
      <c r="G67" s="14">
        <f t="shared" si="1"/>
        <v>2</v>
      </c>
      <c r="H67" s="15">
        <v>1</v>
      </c>
      <c r="I67" s="16">
        <v>50</v>
      </c>
      <c r="J67" s="17">
        <f t="shared" si="4"/>
        <v>50</v>
      </c>
      <c r="K67" s="18" t="s">
        <v>298</v>
      </c>
      <c r="L67" s="19">
        <v>2.5</v>
      </c>
      <c r="M67" s="24">
        <f t="shared" si="5"/>
        <v>47.5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78</v>
      </c>
      <c r="C68" s="12">
        <f>+'4'!G68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79</v>
      </c>
      <c r="C69" s="12">
        <f>+'4'!G69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80</v>
      </c>
      <c r="C70" s="12">
        <f>+'4'!G70</f>
        <v>5</v>
      </c>
      <c r="D70" s="13">
        <v>0</v>
      </c>
      <c r="E70" s="12">
        <f t="shared" si="0"/>
        <v>5</v>
      </c>
      <c r="F70" s="13">
        <v>0</v>
      </c>
      <c r="G70" s="14">
        <f t="shared" si="6"/>
        <v>4</v>
      </c>
      <c r="H70" s="15">
        <v>1</v>
      </c>
      <c r="I70" s="22">
        <v>50</v>
      </c>
      <c r="J70" s="17">
        <f t="shared" si="4"/>
        <v>50</v>
      </c>
      <c r="K70" s="18" t="s">
        <v>270</v>
      </c>
      <c r="L70" s="19">
        <v>50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81</v>
      </c>
      <c r="C71" s="12">
        <f>+'4'!G71</f>
        <v>5</v>
      </c>
      <c r="D71" s="13">
        <v>0</v>
      </c>
      <c r="E71" s="12">
        <f t="shared" si="0"/>
        <v>5</v>
      </c>
      <c r="F71" s="13">
        <v>0</v>
      </c>
      <c r="G71" s="14">
        <f t="shared" si="6"/>
        <v>5</v>
      </c>
      <c r="H71" s="15">
        <v>0</v>
      </c>
      <c r="I71" s="22">
        <v>60</v>
      </c>
      <c r="J71" s="17">
        <f t="shared" ref="J71:J134" si="10">+I71*H71</f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82</v>
      </c>
      <c r="C72" s="12">
        <f>+'4'!G72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83</v>
      </c>
      <c r="C73" s="12">
        <f>+'4'!G73</f>
        <v>2</v>
      </c>
      <c r="D73" s="13">
        <v>0</v>
      </c>
      <c r="E73" s="12">
        <f t="shared" si="0"/>
        <v>2</v>
      </c>
      <c r="F73" s="13">
        <v>0</v>
      </c>
      <c r="G73" s="14">
        <f t="shared" si="6"/>
        <v>2</v>
      </c>
      <c r="H73" s="15">
        <v>0</v>
      </c>
      <c r="I73" s="22">
        <v>60</v>
      </c>
      <c r="J73" s="17">
        <f t="shared" si="10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84</v>
      </c>
      <c r="C74" s="12">
        <f>+'4'!G74</f>
        <v>5</v>
      </c>
      <c r="D74" s="13">
        <v>0</v>
      </c>
      <c r="E74" s="12">
        <f t="shared" si="0"/>
        <v>5</v>
      </c>
      <c r="F74" s="13">
        <v>0</v>
      </c>
      <c r="G74" s="14">
        <f t="shared" si="6"/>
        <v>4</v>
      </c>
      <c r="H74" s="15">
        <v>1</v>
      </c>
      <c r="I74" s="21">
        <v>120</v>
      </c>
      <c r="J74" s="17">
        <f t="shared" si="10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85</v>
      </c>
      <c r="C75" s="12">
        <f>+'4'!G75</f>
        <v>1</v>
      </c>
      <c r="D75" s="13">
        <v>0</v>
      </c>
      <c r="E75" s="12">
        <f t="shared" si="0"/>
        <v>1</v>
      </c>
      <c r="F75" s="13">
        <v>0</v>
      </c>
      <c r="G75" s="14">
        <f t="shared" si="6"/>
        <v>1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86</v>
      </c>
      <c r="C76" s="12">
        <f>+'4'!G76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87</v>
      </c>
      <c r="C77" s="12">
        <f>+'4'!G77</f>
        <v>0</v>
      </c>
      <c r="D77" s="13">
        <v>0</v>
      </c>
      <c r="E77" s="12">
        <f t="shared" si="0"/>
        <v>0</v>
      </c>
      <c r="F77" s="13">
        <v>0</v>
      </c>
      <c r="G77" s="14">
        <f t="shared" si="6"/>
        <v>0</v>
      </c>
      <c r="H77" s="15">
        <v>0</v>
      </c>
      <c r="I77" s="22">
        <v>50</v>
      </c>
      <c r="J77" s="17">
        <f t="shared" si="10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88</v>
      </c>
      <c r="C78" s="12">
        <f>+'4'!G78</f>
        <v>3</v>
      </c>
      <c r="D78" s="13">
        <v>0</v>
      </c>
      <c r="E78" s="12">
        <f t="shared" si="0"/>
        <v>3</v>
      </c>
      <c r="F78" s="13">
        <v>0</v>
      </c>
      <c r="G78" s="14">
        <f t="shared" si="6"/>
        <v>3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89</v>
      </c>
      <c r="C79" s="12">
        <f>+'4'!G79</f>
        <v>1</v>
      </c>
      <c r="D79" s="13">
        <v>0</v>
      </c>
      <c r="E79" s="12">
        <f t="shared" si="0"/>
        <v>1</v>
      </c>
      <c r="F79" s="13">
        <v>0</v>
      </c>
      <c r="G79" s="14">
        <f t="shared" si="6"/>
        <v>1</v>
      </c>
      <c r="H79" s="15">
        <v>0</v>
      </c>
      <c r="I79" s="21">
        <v>50</v>
      </c>
      <c r="J79" s="17">
        <f t="shared" si="10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90</v>
      </c>
      <c r="C80" s="12">
        <f>+'4'!G80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91</v>
      </c>
      <c r="C81" s="100">
        <f>+'4'!G81</f>
        <v>4</v>
      </c>
      <c r="D81" s="13">
        <v>0</v>
      </c>
      <c r="E81" s="12">
        <f t="shared" si="0"/>
        <v>4</v>
      </c>
      <c r="F81" s="13">
        <v>0</v>
      </c>
      <c r="G81" s="14">
        <f t="shared" si="6"/>
        <v>4</v>
      </c>
      <c r="H81" s="15">
        <v>0</v>
      </c>
      <c r="I81" s="22">
        <v>55</v>
      </c>
      <c r="J81" s="17">
        <f t="shared" si="10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92</v>
      </c>
      <c r="C82" s="12">
        <f>+'4'!G82</f>
        <v>1</v>
      </c>
      <c r="D82" s="13">
        <v>0</v>
      </c>
      <c r="E82" s="12">
        <f t="shared" si="0"/>
        <v>1</v>
      </c>
      <c r="F82" s="13">
        <v>0</v>
      </c>
      <c r="G82" s="14">
        <f t="shared" si="6"/>
        <v>1</v>
      </c>
      <c r="H82" s="15">
        <v>0</v>
      </c>
      <c r="I82" s="21">
        <v>55</v>
      </c>
      <c r="J82" s="17">
        <f t="shared" si="10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93</v>
      </c>
      <c r="C83" s="12">
        <f>+'4'!G83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94</v>
      </c>
      <c r="C84" s="12">
        <f>+'4'!G84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95</v>
      </c>
      <c r="C85" s="12">
        <f>+'4'!G85</f>
        <v>3</v>
      </c>
      <c r="D85" s="13">
        <v>0</v>
      </c>
      <c r="E85" s="12">
        <f t="shared" si="0"/>
        <v>3</v>
      </c>
      <c r="F85" s="13">
        <v>0</v>
      </c>
      <c r="G85" s="14">
        <f t="shared" si="6"/>
        <v>3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96</v>
      </c>
      <c r="C86" s="12">
        <f>+'4'!G86</f>
        <v>9</v>
      </c>
      <c r="D86" s="13">
        <v>0</v>
      </c>
      <c r="E86" s="12">
        <f t="shared" si="0"/>
        <v>9</v>
      </c>
      <c r="F86" s="13">
        <v>0</v>
      </c>
      <c r="G86" s="14">
        <f t="shared" si="6"/>
        <v>9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97</v>
      </c>
      <c r="C87" s="12">
        <f>+'4'!G87</f>
        <v>6</v>
      </c>
      <c r="D87" s="13">
        <v>0</v>
      </c>
      <c r="E87" s="12">
        <f t="shared" si="0"/>
        <v>6</v>
      </c>
      <c r="F87" s="13">
        <v>0</v>
      </c>
      <c r="G87" s="14">
        <f t="shared" si="6"/>
        <v>4</v>
      </c>
      <c r="H87" s="15">
        <v>2</v>
      </c>
      <c r="I87" s="22">
        <v>60</v>
      </c>
      <c r="J87" s="17">
        <f t="shared" si="10"/>
        <v>120</v>
      </c>
      <c r="K87" s="18" t="s">
        <v>270</v>
      </c>
      <c r="L87" s="19">
        <v>60</v>
      </c>
      <c r="M87" s="24">
        <f t="shared" si="9"/>
        <v>60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98</v>
      </c>
      <c r="C88" s="12">
        <f>+'4'!G88</f>
        <v>7</v>
      </c>
      <c r="D88" s="13">
        <v>0</v>
      </c>
      <c r="E88" s="12">
        <f t="shared" si="0"/>
        <v>7</v>
      </c>
      <c r="F88" s="13">
        <v>0</v>
      </c>
      <c r="G88" s="14">
        <f t="shared" si="6"/>
        <v>7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99</v>
      </c>
      <c r="C89" s="12">
        <f>+'4'!G89</f>
        <v>7</v>
      </c>
      <c r="D89" s="13">
        <v>0</v>
      </c>
      <c r="E89" s="12">
        <f t="shared" si="0"/>
        <v>7</v>
      </c>
      <c r="F89" s="13">
        <v>0</v>
      </c>
      <c r="G89" s="14">
        <f t="shared" si="6"/>
        <v>7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100</v>
      </c>
      <c r="C90" s="12">
        <f>+'4'!G90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101</v>
      </c>
      <c r="C91" s="12">
        <f>+'4'!G91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267</v>
      </c>
      <c r="C92" s="12">
        <f>+'4'!G92</f>
        <v>6</v>
      </c>
      <c r="D92" s="13">
        <v>0</v>
      </c>
      <c r="E92" s="12">
        <f t="shared" si="0"/>
        <v>6</v>
      </c>
      <c r="F92" s="13">
        <v>0</v>
      </c>
      <c r="G92" s="14">
        <f t="shared" si="6"/>
        <v>4</v>
      </c>
      <c r="H92" s="15">
        <v>2</v>
      </c>
      <c r="I92" s="21">
        <v>120</v>
      </c>
      <c r="J92" s="17">
        <f t="shared" si="10"/>
        <v>240</v>
      </c>
      <c r="K92" s="18" t="s">
        <v>16</v>
      </c>
      <c r="L92" s="19">
        <v>0</v>
      </c>
      <c r="M92" s="24">
        <f t="shared" si="9"/>
        <v>240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268</v>
      </c>
      <c r="C93" s="12">
        <f>+'4'!G93</f>
        <v>6</v>
      </c>
      <c r="D93" s="13">
        <v>0</v>
      </c>
      <c r="E93" s="12">
        <f t="shared" si="0"/>
        <v>6</v>
      </c>
      <c r="F93" s="13">
        <v>0</v>
      </c>
      <c r="G93" s="14">
        <f t="shared" si="6"/>
        <v>5</v>
      </c>
      <c r="H93" s="15">
        <v>1</v>
      </c>
      <c r="I93" s="22">
        <v>250</v>
      </c>
      <c r="J93" s="17">
        <f t="shared" si="10"/>
        <v>250</v>
      </c>
      <c r="K93" s="18" t="s">
        <v>16</v>
      </c>
      <c r="L93" s="19">
        <v>0</v>
      </c>
      <c r="M93" s="24">
        <f t="shared" si="9"/>
        <v>250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102</v>
      </c>
      <c r="C94" s="12">
        <f>+'4'!G94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103</v>
      </c>
      <c r="C95" s="12">
        <f>+'4'!G95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104</v>
      </c>
      <c r="C96" s="12">
        <f>+'4'!G96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105</v>
      </c>
      <c r="C97" s="12">
        <f>+'4'!G97</f>
        <v>1</v>
      </c>
      <c r="D97" s="13">
        <v>0</v>
      </c>
      <c r="E97" s="12">
        <f t="shared" si="11"/>
        <v>1</v>
      </c>
      <c r="F97" s="13">
        <v>0</v>
      </c>
      <c r="G97" s="14">
        <f t="shared" si="6"/>
        <v>1</v>
      </c>
      <c r="H97" s="15">
        <v>0</v>
      </c>
      <c r="I97" s="22">
        <v>45</v>
      </c>
      <c r="J97" s="17">
        <f t="shared" si="10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106</v>
      </c>
      <c r="C98" s="12">
        <f>+'4'!G98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107</v>
      </c>
      <c r="C99" s="12">
        <f>+'4'!G99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108</v>
      </c>
      <c r="C100" s="12">
        <f>+'4'!G100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229</v>
      </c>
      <c r="C101" s="12">
        <f>+'4'!G101</f>
        <v>6</v>
      </c>
      <c r="D101" s="13">
        <v>0</v>
      </c>
      <c r="E101" s="12">
        <f t="shared" si="11"/>
        <v>6</v>
      </c>
      <c r="F101" s="13">
        <v>0</v>
      </c>
      <c r="G101" s="14">
        <f t="shared" si="6"/>
        <v>2</v>
      </c>
      <c r="H101" s="15">
        <v>4</v>
      </c>
      <c r="I101" s="22">
        <v>55</v>
      </c>
      <c r="J101" s="17">
        <f t="shared" si="10"/>
        <v>220</v>
      </c>
      <c r="K101" s="18" t="s">
        <v>16</v>
      </c>
      <c r="L101" s="19">
        <v>0</v>
      </c>
      <c r="M101" s="24">
        <f t="shared" si="9"/>
        <v>220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109</v>
      </c>
      <c r="C102" s="12">
        <f>+'4'!G102</f>
        <v>4</v>
      </c>
      <c r="D102" s="13">
        <v>0</v>
      </c>
      <c r="E102" s="12">
        <f t="shared" si="11"/>
        <v>4</v>
      </c>
      <c r="F102" s="13">
        <v>0</v>
      </c>
      <c r="G102" s="14">
        <f t="shared" si="6"/>
        <v>4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110</v>
      </c>
      <c r="C103" s="12">
        <f>+'4'!G103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111</v>
      </c>
      <c r="C104" s="12">
        <f>+'4'!G104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112</v>
      </c>
      <c r="C105" s="12">
        <f>+'4'!G105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113</v>
      </c>
      <c r="C106" s="12">
        <f>+'4'!G106</f>
        <v>11</v>
      </c>
      <c r="D106" s="13">
        <v>0</v>
      </c>
      <c r="E106" s="12">
        <f t="shared" si="11"/>
        <v>11</v>
      </c>
      <c r="F106" s="13">
        <v>0</v>
      </c>
      <c r="G106" s="14">
        <f t="shared" si="6"/>
        <v>10</v>
      </c>
      <c r="H106" s="15">
        <v>1</v>
      </c>
      <c r="I106" s="21">
        <v>20</v>
      </c>
      <c r="J106" s="17">
        <f t="shared" si="10"/>
        <v>20</v>
      </c>
      <c r="K106" s="18" t="s">
        <v>16</v>
      </c>
      <c r="L106" s="19">
        <v>0</v>
      </c>
      <c r="M106" s="24">
        <f t="shared" si="9"/>
        <v>20</v>
      </c>
      <c r="Z106" s="30"/>
    </row>
    <row r="107" spans="1:26" ht="26.25" customHeight="1">
      <c r="A107" s="10">
        <v>103</v>
      </c>
      <c r="B107" s="20" t="s">
        <v>114</v>
      </c>
      <c r="C107" s="12">
        <f>+'4'!G107</f>
        <v>2</v>
      </c>
      <c r="D107" s="13">
        <v>0</v>
      </c>
      <c r="E107" s="12">
        <f t="shared" si="11"/>
        <v>2</v>
      </c>
      <c r="F107" s="13">
        <v>0</v>
      </c>
      <c r="G107" s="14">
        <f t="shared" si="6"/>
        <v>2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>
      <c r="A108" s="10">
        <v>104</v>
      </c>
      <c r="B108" s="20" t="s">
        <v>116</v>
      </c>
      <c r="C108" s="12">
        <f>+'4'!G108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117</v>
      </c>
      <c r="C109" s="12">
        <f>+'4'!G109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118</v>
      </c>
      <c r="C110" s="12">
        <f>+'4'!G110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119</v>
      </c>
      <c r="C111" s="12">
        <f>+'4'!G111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120</v>
      </c>
      <c r="C112" s="12">
        <f>+'4'!G112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121</v>
      </c>
      <c r="C113" s="12">
        <f>+'4'!G113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122</v>
      </c>
      <c r="C114" s="12">
        <f>+'4'!G114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123</v>
      </c>
      <c r="C115" s="12">
        <f>+'4'!G115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124</v>
      </c>
      <c r="C116" s="12">
        <f>+'4'!G116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125</v>
      </c>
      <c r="C117" s="12">
        <f>+'4'!G117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126</v>
      </c>
      <c r="C118" s="12">
        <f>+'4'!G118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127</v>
      </c>
      <c r="C119" s="12">
        <f>+'4'!G119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128</v>
      </c>
      <c r="C120" s="12">
        <f>+'4'!G120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129</v>
      </c>
      <c r="C121" s="12">
        <f>+'4'!G121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130</v>
      </c>
      <c r="C122" s="12">
        <f>+'4'!G122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131</v>
      </c>
      <c r="C123" s="12">
        <f>+'4'!G123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132</v>
      </c>
      <c r="C124" s="12">
        <f>+'4'!G124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133</v>
      </c>
      <c r="C125" s="12">
        <f>+'4'!G125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134</v>
      </c>
      <c r="C126" s="12">
        <f>+'4'!G126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135</v>
      </c>
      <c r="C127" s="12">
        <f>+'4'!G127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136</v>
      </c>
      <c r="C128" s="12">
        <f>+'4'!G128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137</v>
      </c>
      <c r="C129" s="12">
        <f>+'4'!G129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138</v>
      </c>
      <c r="C130" s="12">
        <f>+'4'!G130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139</v>
      </c>
      <c r="C131" s="12">
        <f>+'4'!G131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140</v>
      </c>
      <c r="C132" s="12">
        <f>+'4'!G132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141</v>
      </c>
      <c r="C133" s="12">
        <f>+'4'!G133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142</v>
      </c>
      <c r="C134" s="12">
        <f>+'4'!G134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143</v>
      </c>
      <c r="C135" s="12">
        <f>+'4'!G135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144</v>
      </c>
      <c r="C136" s="12">
        <f>+'4'!G136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145</v>
      </c>
      <c r="C137" s="12">
        <f>+'4'!G137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146</v>
      </c>
      <c r="C138" s="12">
        <f>+'4'!G138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147</v>
      </c>
      <c r="C139" s="12">
        <f>+'4'!G139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148</v>
      </c>
      <c r="C140" s="12">
        <f>+'4'!G140</f>
        <v>4</v>
      </c>
      <c r="D140" s="13">
        <v>0</v>
      </c>
      <c r="E140" s="12">
        <f t="shared" si="11"/>
        <v>4</v>
      </c>
      <c r="F140" s="13">
        <v>0</v>
      </c>
      <c r="G140" s="14">
        <f t="shared" si="6"/>
        <v>4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149</v>
      </c>
      <c r="C141" s="12">
        <f>+'4'!G141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150</v>
      </c>
      <c r="C142" s="12">
        <f>+'4'!G142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151</v>
      </c>
      <c r="C143" s="12">
        <f>+'4'!G143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152</v>
      </c>
      <c r="C144" s="12">
        <f>+'4'!G144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153</v>
      </c>
      <c r="C145" s="12">
        <f>+'4'!G145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154</v>
      </c>
      <c r="C146" s="12">
        <f>+'4'!G146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155</v>
      </c>
      <c r="C147" s="12">
        <f>+'4'!G147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156</v>
      </c>
      <c r="C148" s="12">
        <f>+'4'!G148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157</v>
      </c>
      <c r="C149" s="12">
        <f>+'4'!G149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290</v>
      </c>
      <c r="C150" s="12">
        <f>+'4'!G150</f>
        <v>12</v>
      </c>
      <c r="D150" s="13">
        <v>0</v>
      </c>
      <c r="E150" s="12">
        <f t="shared" si="11"/>
        <v>12</v>
      </c>
      <c r="F150" s="13">
        <v>0</v>
      </c>
      <c r="G150" s="14">
        <f t="shared" si="6"/>
        <v>12</v>
      </c>
      <c r="H150" s="15">
        <v>0</v>
      </c>
      <c r="I150" s="22">
        <v>150</v>
      </c>
      <c r="J150" s="17">
        <f t="shared" si="13"/>
        <v>0</v>
      </c>
      <c r="K150" s="18" t="s">
        <v>16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159</v>
      </c>
      <c r="C151" s="12">
        <f>+'4'!G151</f>
        <v>0</v>
      </c>
      <c r="D151" s="13">
        <v>0</v>
      </c>
      <c r="E151" s="12">
        <f t="shared" si="11"/>
        <v>0</v>
      </c>
      <c r="F151" s="13">
        <v>0</v>
      </c>
      <c r="G151" s="14">
        <f t="shared" si="6"/>
        <v>0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160</v>
      </c>
      <c r="C152" s="12">
        <f>+'4'!G152</f>
        <v>0</v>
      </c>
      <c r="D152" s="13">
        <v>0</v>
      </c>
      <c r="E152" s="12">
        <f t="shared" si="11"/>
        <v>0</v>
      </c>
      <c r="F152" s="13">
        <v>0</v>
      </c>
      <c r="G152" s="14">
        <f t="shared" si="6"/>
        <v>0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161</v>
      </c>
      <c r="C153" s="12">
        <f>+'4'!G153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162</v>
      </c>
      <c r="C154" s="12">
        <f>+'4'!G154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163</v>
      </c>
      <c r="C155" s="12">
        <f>+'4'!G155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164</v>
      </c>
      <c r="C156" s="12">
        <f>+'4'!G156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165</v>
      </c>
      <c r="C157" s="12">
        <f>+'4'!G157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266</v>
      </c>
      <c r="C158" s="12">
        <f>+'4'!G158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166</v>
      </c>
      <c r="C159" s="12">
        <f>+'4'!G159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167</v>
      </c>
      <c r="C160" s="12">
        <f>+'4'!G160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168</v>
      </c>
      <c r="C161" s="12">
        <f>+'4'!G161</f>
        <v>7</v>
      </c>
      <c r="D161" s="13">
        <v>0</v>
      </c>
      <c r="E161" s="12">
        <f t="shared" si="11"/>
        <v>7</v>
      </c>
      <c r="F161" s="13">
        <v>0</v>
      </c>
      <c r="G161" s="14">
        <f t="shared" si="14"/>
        <v>7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169</v>
      </c>
      <c r="C162" s="12">
        <f>+'4'!G162</f>
        <v>0</v>
      </c>
      <c r="D162" s="13">
        <v>0</v>
      </c>
      <c r="E162" s="12">
        <f t="shared" si="11"/>
        <v>0</v>
      </c>
      <c r="F162" s="13">
        <v>0</v>
      </c>
      <c r="G162" s="14">
        <f t="shared" si="14"/>
        <v>0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262</v>
      </c>
      <c r="C163" s="12">
        <f>+'4'!G163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170</v>
      </c>
      <c r="C164" s="12">
        <f>+'4'!G164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171</v>
      </c>
      <c r="C165" s="12">
        <f>+'4'!G165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172</v>
      </c>
      <c r="C166" s="12">
        <f>+'4'!G166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173</v>
      </c>
      <c r="C167" s="12">
        <f>+'4'!G167</f>
        <v>1</v>
      </c>
      <c r="D167" s="13">
        <v>0</v>
      </c>
      <c r="E167" s="12">
        <f t="shared" si="11"/>
        <v>1</v>
      </c>
      <c r="F167" s="13">
        <v>0</v>
      </c>
      <c r="G167" s="14">
        <f t="shared" si="14"/>
        <v>1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174</v>
      </c>
      <c r="C168" s="12">
        <f>+'4'!G168</f>
        <v>35</v>
      </c>
      <c r="D168" s="13">
        <v>0</v>
      </c>
      <c r="E168" s="12">
        <f t="shared" si="11"/>
        <v>35</v>
      </c>
      <c r="F168" s="13">
        <v>0</v>
      </c>
      <c r="G168" s="14">
        <f t="shared" si="14"/>
        <v>35</v>
      </c>
      <c r="H168" s="15">
        <v>0</v>
      </c>
      <c r="I168" s="22">
        <v>55</v>
      </c>
      <c r="J168" s="17">
        <f t="shared" si="13"/>
        <v>0</v>
      </c>
      <c r="K168" s="18" t="s">
        <v>16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175</v>
      </c>
      <c r="C169" s="12">
        <f>+'4'!G169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176</v>
      </c>
      <c r="C170" s="12">
        <f>+'4'!G170</f>
        <v>1</v>
      </c>
      <c r="D170" s="13">
        <v>0</v>
      </c>
      <c r="E170" s="12">
        <f t="shared" si="11"/>
        <v>1</v>
      </c>
      <c r="F170" s="13">
        <v>0</v>
      </c>
      <c r="G170" s="14">
        <f t="shared" si="14"/>
        <v>1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177</v>
      </c>
      <c r="C171" s="12">
        <f>+'4'!G171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178</v>
      </c>
      <c r="C172" s="12">
        <f>+'4'!G172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179</v>
      </c>
      <c r="C173" s="12">
        <f>+'4'!G173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180</v>
      </c>
      <c r="C174" s="12">
        <f>+'4'!G174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181</v>
      </c>
      <c r="C175" s="12">
        <f>+'4'!G175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182</v>
      </c>
      <c r="C176" s="12">
        <f>+'4'!G176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183</v>
      </c>
      <c r="C177" s="12">
        <f>+'4'!G177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184</v>
      </c>
      <c r="C178" s="12">
        <f>+'4'!G178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185</v>
      </c>
      <c r="C179" s="12">
        <f>+'4'!G179</f>
        <v>11</v>
      </c>
      <c r="D179" s="13">
        <v>0</v>
      </c>
      <c r="E179" s="12">
        <f t="shared" si="11"/>
        <v>11</v>
      </c>
      <c r="F179" s="13">
        <v>0</v>
      </c>
      <c r="G179" s="14">
        <f t="shared" si="14"/>
        <v>11</v>
      </c>
      <c r="H179" s="15">
        <v>0</v>
      </c>
      <c r="I179" s="22">
        <v>10</v>
      </c>
      <c r="J179" s="17">
        <f t="shared" si="13"/>
        <v>0</v>
      </c>
      <c r="K179" s="18" t="s">
        <v>16</v>
      </c>
      <c r="L179" s="19">
        <v>0</v>
      </c>
      <c r="M179" s="24">
        <f t="shared" si="12"/>
        <v>0</v>
      </c>
    </row>
    <row r="180" spans="1:13" ht="25.5">
      <c r="A180" s="10">
        <v>176</v>
      </c>
      <c r="B180" s="20" t="s">
        <v>186</v>
      </c>
      <c r="C180" s="12">
        <f>+'4'!G180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187</v>
      </c>
      <c r="C181" s="12">
        <f>+'4'!G181</f>
        <v>3</v>
      </c>
      <c r="D181" s="13">
        <v>0</v>
      </c>
      <c r="E181" s="12">
        <f t="shared" si="11"/>
        <v>3</v>
      </c>
      <c r="F181" s="13">
        <v>0</v>
      </c>
      <c r="G181" s="14">
        <f t="shared" si="14"/>
        <v>0</v>
      </c>
      <c r="H181" s="15">
        <v>3</v>
      </c>
      <c r="I181" s="22">
        <v>10</v>
      </c>
      <c r="J181" s="17">
        <f t="shared" si="13"/>
        <v>30</v>
      </c>
      <c r="K181" s="18" t="s">
        <v>309</v>
      </c>
      <c r="L181" s="19">
        <v>1.5</v>
      </c>
      <c r="M181" s="117">
        <f t="shared" si="12"/>
        <v>28.5</v>
      </c>
    </row>
    <row r="182" spans="1:13" ht="25.5">
      <c r="A182" s="10">
        <v>178</v>
      </c>
      <c r="B182" s="20" t="s">
        <v>188</v>
      </c>
      <c r="C182" s="12">
        <f>+'4'!G182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189</v>
      </c>
      <c r="C183" s="12">
        <f>+'4'!G183</f>
        <v>7</v>
      </c>
      <c r="D183" s="13">
        <v>0</v>
      </c>
      <c r="E183" s="12">
        <f t="shared" si="11"/>
        <v>7</v>
      </c>
      <c r="F183" s="13">
        <v>0</v>
      </c>
      <c r="G183" s="14">
        <f t="shared" si="14"/>
        <v>5</v>
      </c>
      <c r="H183" s="15">
        <v>2</v>
      </c>
      <c r="I183" s="22">
        <v>10</v>
      </c>
      <c r="J183" s="17">
        <f t="shared" si="13"/>
        <v>20</v>
      </c>
      <c r="K183" s="18" t="s">
        <v>16</v>
      </c>
      <c r="L183" s="19">
        <v>0</v>
      </c>
      <c r="M183" s="24">
        <f t="shared" si="12"/>
        <v>20</v>
      </c>
    </row>
    <row r="184" spans="1:13" ht="25.5">
      <c r="A184" s="10">
        <v>180</v>
      </c>
      <c r="B184" s="20" t="s">
        <v>190</v>
      </c>
      <c r="C184" s="12">
        <f>+'4'!G184</f>
        <v>2</v>
      </c>
      <c r="D184" s="13">
        <v>0</v>
      </c>
      <c r="E184" s="12">
        <f t="shared" si="11"/>
        <v>2</v>
      </c>
      <c r="F184" s="13">
        <v>0</v>
      </c>
      <c r="G184" s="14">
        <f t="shared" si="14"/>
        <v>0</v>
      </c>
      <c r="H184" s="15">
        <v>2</v>
      </c>
      <c r="I184" s="22">
        <v>10</v>
      </c>
      <c r="J184" s="17">
        <f t="shared" si="13"/>
        <v>20</v>
      </c>
      <c r="K184" s="18" t="s">
        <v>16</v>
      </c>
      <c r="L184" s="19">
        <v>0</v>
      </c>
      <c r="M184" s="24">
        <f t="shared" si="12"/>
        <v>20</v>
      </c>
    </row>
    <row r="185" spans="1:13" ht="25.5">
      <c r="A185" s="10">
        <v>181</v>
      </c>
      <c r="B185" s="20" t="s">
        <v>191</v>
      </c>
      <c r="C185" s="12">
        <f>+'4'!G185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192</v>
      </c>
      <c r="C186" s="12">
        <f>+'4'!G186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193</v>
      </c>
      <c r="C187" s="12">
        <f>+'4'!G187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194</v>
      </c>
      <c r="C188" s="12">
        <f>+'4'!G188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195</v>
      </c>
      <c r="C189" s="12">
        <f>+'4'!G189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/>
      <c r="K189" s="18" t="s">
        <v>16</v>
      </c>
      <c r="L189" s="19">
        <v>0</v>
      </c>
      <c r="M189" s="24">
        <f t="shared" si="12"/>
        <v>0</v>
      </c>
    </row>
    <row r="190" spans="1:13" ht="25.5">
      <c r="A190" s="10">
        <v>186</v>
      </c>
      <c r="B190" s="20" t="s">
        <v>196</v>
      </c>
      <c r="C190" s="12">
        <f>+'4'!G190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197</v>
      </c>
      <c r="C191" s="12">
        <f>+'4'!G191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198</v>
      </c>
      <c r="C192" s="12">
        <f>+'4'!G192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199</v>
      </c>
      <c r="C193" s="12">
        <f>+'4'!G193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200</v>
      </c>
      <c r="C194" s="12">
        <f>+'4'!G194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201</v>
      </c>
      <c r="C195" s="12">
        <f>+'4'!G195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202</v>
      </c>
      <c r="C196" s="12">
        <f>+'4'!G196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35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203</v>
      </c>
      <c r="C197" s="12">
        <f>+'4'!G197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204</v>
      </c>
      <c r="C198" s="12">
        <f>+'4'!G198</f>
        <v>371</v>
      </c>
      <c r="D198" s="13">
        <v>0</v>
      </c>
      <c r="E198" s="12">
        <f t="shared" si="11"/>
        <v>371</v>
      </c>
      <c r="F198" s="13">
        <v>0</v>
      </c>
      <c r="G198" s="14">
        <f t="shared" si="14"/>
        <v>371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9" si="15">SUM(J198-L198)</f>
        <v>0</v>
      </c>
    </row>
    <row r="199" spans="1:13" ht="27" customHeight="1">
      <c r="A199" s="10">
        <v>195</v>
      </c>
      <c r="B199" s="20" t="s">
        <v>194</v>
      </c>
      <c r="C199" s="12">
        <f>+'4'!G199</f>
        <v>242</v>
      </c>
      <c r="D199" s="13">
        <v>0</v>
      </c>
      <c r="E199" s="12">
        <f t="shared" si="11"/>
        <v>242</v>
      </c>
      <c r="F199" s="13">
        <v>0</v>
      </c>
      <c r="G199" s="14">
        <f t="shared" si="14"/>
        <v>242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205</v>
      </c>
      <c r="C200" s="12">
        <f>+'4'!G200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206</v>
      </c>
      <c r="C201" s="12">
        <f>+'4'!G201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207</v>
      </c>
      <c r="C202" s="12">
        <f>+'4'!G202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208</v>
      </c>
      <c r="C203" s="12">
        <f>+'4'!G203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209</v>
      </c>
      <c r="C204" s="12">
        <f>+'4'!G204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210</v>
      </c>
      <c r="C205" s="12">
        <f>+'4'!G205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211</v>
      </c>
      <c r="C206" s="12">
        <f>+'4'!G206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256</v>
      </c>
      <c r="C207" s="12">
        <f>+'4'!G207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257</v>
      </c>
      <c r="C208" s="12">
        <f>+'4'!G208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3" ht="25.5">
      <c r="A209" s="10">
        <v>205</v>
      </c>
      <c r="B209" s="20" t="s">
        <v>265</v>
      </c>
      <c r="C209" s="12">
        <f>+'4'!G209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3" ht="25.5">
      <c r="A210" s="10">
        <v>206</v>
      </c>
      <c r="B210" s="20" t="s">
        <v>263</v>
      </c>
      <c r="C210" s="12">
        <f>+'4'!G210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3" ht="25.5">
      <c r="A211" s="10">
        <v>207</v>
      </c>
      <c r="B211" s="20" t="s">
        <v>275</v>
      </c>
      <c r="C211" s="12">
        <f>+'4'!G211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22">
        <v>50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3" ht="25.5">
      <c r="A212" s="10">
        <v>208</v>
      </c>
      <c r="B212" s="20" t="s">
        <v>276</v>
      </c>
      <c r="C212" s="12">
        <f>+'4'!G212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22">
        <v>50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3" ht="25.5">
      <c r="A213" s="10">
        <v>209</v>
      </c>
      <c r="B213" s="20" t="s">
        <v>277</v>
      </c>
      <c r="C213" s="12">
        <f>+'4'!G213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22">
        <v>65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3" ht="25.5">
      <c r="A214" s="10">
        <v>210</v>
      </c>
      <c r="B214" s="20" t="s">
        <v>278</v>
      </c>
      <c r="C214" s="12">
        <f>+'4'!G214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22">
        <v>65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3" ht="25.5">
      <c r="A215" s="10">
        <v>211</v>
      </c>
      <c r="B215" s="20" t="s">
        <v>269</v>
      </c>
      <c r="C215" s="12">
        <f>+'4'!G215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16">
        <v>60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3" ht="25.5">
      <c r="A216" s="10">
        <v>212</v>
      </c>
      <c r="B216" s="20" t="s">
        <v>281</v>
      </c>
      <c r="C216" s="12">
        <f>+'4'!G216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3" ht="25.5">
      <c r="A217" s="10">
        <v>213</v>
      </c>
      <c r="B217" s="20" t="s">
        <v>282</v>
      </c>
      <c r="C217" s="12">
        <f>+'4'!G217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3" ht="25.5">
      <c r="A218" s="10">
        <v>214</v>
      </c>
      <c r="B218" s="20" t="s">
        <v>283</v>
      </c>
      <c r="C218" s="12">
        <f>+'4'!G218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3" ht="25.5">
      <c r="A219" s="102">
        <v>215</v>
      </c>
      <c r="B219" s="20" t="s">
        <v>284</v>
      </c>
      <c r="C219" s="12">
        <f>+'4'!G219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3" ht="25.5">
      <c r="A220" s="102">
        <v>216</v>
      </c>
      <c r="B220" s="20" t="s">
        <v>288</v>
      </c>
      <c r="C220" s="12">
        <f>+'4'!G220</f>
        <v>0</v>
      </c>
      <c r="D220" s="13">
        <v>0</v>
      </c>
      <c r="E220" s="12">
        <f t="shared" ref="E220:E221" si="19">C220+D220</f>
        <v>0</v>
      </c>
      <c r="F220" s="13">
        <v>0</v>
      </c>
      <c r="G220" s="14">
        <f t="shared" ref="G220:G221" si="20">E220-F220-H220</f>
        <v>0</v>
      </c>
      <c r="H220" s="15">
        <v>0</v>
      </c>
      <c r="I220" s="16">
        <v>35</v>
      </c>
      <c r="J220" s="17">
        <f t="shared" ref="J220:J221" si="21">+I220*H220</f>
        <v>0</v>
      </c>
      <c r="K220" s="18" t="s">
        <v>16</v>
      </c>
      <c r="L220" s="19">
        <v>0</v>
      </c>
      <c r="M220" s="24">
        <f t="shared" ref="M220:M221" si="22">SUM(J220-L220)</f>
        <v>0</v>
      </c>
    </row>
    <row r="221" spans="1:13" ht="25.5">
      <c r="A221" s="102">
        <v>217</v>
      </c>
      <c r="B221" s="20" t="s">
        <v>289</v>
      </c>
      <c r="C221" s="12">
        <f>+'4'!G221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20"/>
        <v>2</v>
      </c>
      <c r="H221" s="15">
        <v>0</v>
      </c>
      <c r="I221" s="16">
        <v>0</v>
      </c>
      <c r="J221" s="17">
        <f t="shared" si="21"/>
        <v>0</v>
      </c>
      <c r="K221" s="18" t="s">
        <v>16</v>
      </c>
      <c r="L221" s="19">
        <v>0</v>
      </c>
      <c r="M221" s="24">
        <f t="shared" si="22"/>
        <v>0</v>
      </c>
    </row>
    <row r="222" spans="1:13" ht="25.5">
      <c r="A222" s="102">
        <v>218</v>
      </c>
      <c r="B222" s="20" t="s">
        <v>292</v>
      </c>
      <c r="C222" s="12">
        <f>+'4'!G222</f>
        <v>5</v>
      </c>
      <c r="D222" s="13">
        <v>0</v>
      </c>
      <c r="E222" s="12">
        <f t="shared" ref="E222" si="23">C222+D222</f>
        <v>5</v>
      </c>
      <c r="F222" s="13">
        <v>0</v>
      </c>
      <c r="G222" s="14">
        <f t="shared" ref="G222" si="24">E222-F222-H222</f>
        <v>3</v>
      </c>
      <c r="H222" s="15">
        <v>2</v>
      </c>
      <c r="I222" s="16">
        <v>40</v>
      </c>
      <c r="J222" s="17">
        <f t="shared" ref="J222" si="25">+I222*H222</f>
        <v>80</v>
      </c>
      <c r="K222" s="18" t="s">
        <v>16</v>
      </c>
      <c r="L222" s="19">
        <v>0</v>
      </c>
      <c r="M222" s="24">
        <f t="shared" ref="M222" si="26">SUM(J222-L222)</f>
        <v>80</v>
      </c>
    </row>
    <row r="223" spans="1:13" ht="25.5">
      <c r="A223" s="102">
        <v>219</v>
      </c>
      <c r="B223" s="20" t="s">
        <v>303</v>
      </c>
      <c r="C223" s="12">
        <f>+'4'!G223</f>
        <v>12</v>
      </c>
      <c r="D223" s="13">
        <v>0</v>
      </c>
      <c r="E223" s="12">
        <f t="shared" ref="E223:E229" si="27">C223+D223</f>
        <v>12</v>
      </c>
      <c r="F223" s="13">
        <v>0</v>
      </c>
      <c r="G223" s="14">
        <f t="shared" ref="G223:G229" si="28">E223-F223-H223</f>
        <v>9</v>
      </c>
      <c r="H223" s="15">
        <v>3</v>
      </c>
      <c r="I223" s="16">
        <v>40</v>
      </c>
      <c r="J223" s="17">
        <f t="shared" ref="J223:J229" si="29">+I223*H223</f>
        <v>120</v>
      </c>
      <c r="K223" s="18" t="s">
        <v>16</v>
      </c>
      <c r="L223" s="19">
        <v>0</v>
      </c>
      <c r="M223" s="24">
        <f t="shared" ref="M223:M229" si="30">SUM(J223-L223)</f>
        <v>120</v>
      </c>
    </row>
    <row r="224" spans="1:13" ht="25.5">
      <c r="A224" s="102">
        <v>220</v>
      </c>
      <c r="B224" s="20" t="s">
        <v>304</v>
      </c>
      <c r="C224" s="12">
        <f>+'4'!G224</f>
        <v>0</v>
      </c>
      <c r="D224" s="13">
        <v>0</v>
      </c>
      <c r="E224" s="12">
        <f t="shared" si="27"/>
        <v>0</v>
      </c>
      <c r="F224" s="13">
        <v>0</v>
      </c>
      <c r="G224" s="14">
        <f t="shared" si="28"/>
        <v>0</v>
      </c>
      <c r="H224" s="15">
        <v>0</v>
      </c>
      <c r="I224" s="16">
        <v>40</v>
      </c>
      <c r="J224" s="17">
        <f t="shared" si="29"/>
        <v>0</v>
      </c>
      <c r="K224" s="18" t="s">
        <v>16</v>
      </c>
      <c r="L224" s="19">
        <v>0</v>
      </c>
      <c r="M224" s="24">
        <f t="shared" si="30"/>
        <v>0</v>
      </c>
    </row>
    <row r="225" spans="1:19" ht="25.5">
      <c r="A225" s="102">
        <v>221</v>
      </c>
      <c r="B225" s="20" t="s">
        <v>305</v>
      </c>
      <c r="C225" s="12">
        <f>+'4'!G225</f>
        <v>0</v>
      </c>
      <c r="D225" s="13">
        <v>0</v>
      </c>
      <c r="E225" s="12">
        <f t="shared" si="27"/>
        <v>0</v>
      </c>
      <c r="F225" s="13">
        <v>0</v>
      </c>
      <c r="G225" s="14">
        <f t="shared" si="28"/>
        <v>0</v>
      </c>
      <c r="H225" s="15">
        <v>0</v>
      </c>
      <c r="I225" s="16">
        <v>40</v>
      </c>
      <c r="J225" s="17">
        <f t="shared" si="29"/>
        <v>0</v>
      </c>
      <c r="K225" s="18" t="s">
        <v>16</v>
      </c>
      <c r="L225" s="19">
        <v>0</v>
      </c>
      <c r="M225" s="24">
        <f t="shared" si="30"/>
        <v>0</v>
      </c>
    </row>
    <row r="226" spans="1:19" ht="25.5">
      <c r="A226" s="102">
        <v>222</v>
      </c>
      <c r="B226" s="20"/>
      <c r="C226" s="12">
        <f>+'4'!G226</f>
        <v>0</v>
      </c>
      <c r="D226" s="13">
        <v>0</v>
      </c>
      <c r="E226" s="12">
        <f t="shared" si="27"/>
        <v>0</v>
      </c>
      <c r="F226" s="13">
        <v>0</v>
      </c>
      <c r="G226" s="14">
        <f t="shared" si="28"/>
        <v>0</v>
      </c>
      <c r="H226" s="15">
        <v>0</v>
      </c>
      <c r="I226" s="16">
        <v>40</v>
      </c>
      <c r="J226" s="17">
        <f t="shared" si="29"/>
        <v>0</v>
      </c>
      <c r="K226" s="18" t="s">
        <v>16</v>
      </c>
      <c r="L226" s="19">
        <v>0</v>
      </c>
      <c r="M226" s="24">
        <f t="shared" si="30"/>
        <v>0</v>
      </c>
    </row>
    <row r="227" spans="1:19" ht="25.5">
      <c r="A227" s="102">
        <v>223</v>
      </c>
      <c r="B227" s="20"/>
      <c r="C227" s="12">
        <f>+'4'!G227</f>
        <v>0</v>
      </c>
      <c r="D227" s="13">
        <v>0</v>
      </c>
      <c r="E227" s="12">
        <f t="shared" si="27"/>
        <v>0</v>
      </c>
      <c r="F227" s="13">
        <v>0</v>
      </c>
      <c r="G227" s="14">
        <f t="shared" si="28"/>
        <v>0</v>
      </c>
      <c r="H227" s="15">
        <v>0</v>
      </c>
      <c r="I227" s="16">
        <v>40</v>
      </c>
      <c r="J227" s="17">
        <f t="shared" si="29"/>
        <v>0</v>
      </c>
      <c r="K227" s="18" t="s">
        <v>16</v>
      </c>
      <c r="L227" s="19">
        <v>0</v>
      </c>
      <c r="M227" s="24">
        <f t="shared" si="30"/>
        <v>0</v>
      </c>
    </row>
    <row r="228" spans="1:19" ht="25.5">
      <c r="A228" s="102">
        <v>224</v>
      </c>
      <c r="B228" s="20"/>
      <c r="C228" s="12">
        <f>+'4'!G228</f>
        <v>0</v>
      </c>
      <c r="D228" s="13">
        <v>0</v>
      </c>
      <c r="E228" s="12">
        <f t="shared" si="27"/>
        <v>0</v>
      </c>
      <c r="F228" s="13">
        <v>0</v>
      </c>
      <c r="G228" s="14">
        <f t="shared" si="28"/>
        <v>0</v>
      </c>
      <c r="H228" s="15">
        <v>0</v>
      </c>
      <c r="I228" s="16">
        <v>40</v>
      </c>
      <c r="J228" s="17">
        <f t="shared" si="29"/>
        <v>0</v>
      </c>
      <c r="K228" s="18" t="s">
        <v>16</v>
      </c>
      <c r="L228" s="19">
        <v>0</v>
      </c>
      <c r="M228" s="24">
        <f t="shared" si="30"/>
        <v>0</v>
      </c>
    </row>
    <row r="229" spans="1:19" ht="25.5">
      <c r="A229" s="102">
        <v>225</v>
      </c>
      <c r="B229" s="20"/>
      <c r="C229" s="12">
        <f>+'4'!G229</f>
        <v>0</v>
      </c>
      <c r="D229" s="13">
        <v>0</v>
      </c>
      <c r="E229" s="12">
        <f t="shared" si="27"/>
        <v>0</v>
      </c>
      <c r="F229" s="13">
        <v>0</v>
      </c>
      <c r="G229" s="14">
        <f t="shared" si="28"/>
        <v>0</v>
      </c>
      <c r="H229" s="15">
        <v>0</v>
      </c>
      <c r="I229" s="16">
        <v>40</v>
      </c>
      <c r="J229" s="17">
        <f t="shared" si="29"/>
        <v>0</v>
      </c>
      <c r="K229" s="18" t="s">
        <v>16</v>
      </c>
      <c r="L229" s="19">
        <v>0</v>
      </c>
      <c r="M229" s="24">
        <f t="shared" si="30"/>
        <v>0</v>
      </c>
    </row>
    <row r="230" spans="1:19" ht="25.5">
      <c r="A230" s="1"/>
      <c r="C230" s="25"/>
      <c r="D230" s="26"/>
      <c r="E230" s="25"/>
      <c r="F230" s="26"/>
      <c r="G230" s="25"/>
      <c r="H230" s="25"/>
      <c r="I230" s="27"/>
      <c r="J230" s="29"/>
      <c r="K230" s="28"/>
      <c r="L230" s="19">
        <v>0</v>
      </c>
      <c r="M230" s="157" t="s">
        <v>227</v>
      </c>
      <c r="N230" s="157"/>
    </row>
    <row r="231" spans="1:19" ht="25.5" customHeight="1">
      <c r="A231" s="1"/>
      <c r="C231" s="25"/>
      <c r="D231" s="26"/>
      <c r="E231" s="25"/>
      <c r="F231" s="26"/>
      <c r="G231" s="25"/>
      <c r="H231" s="158" t="s">
        <v>228</v>
      </c>
      <c r="I231" s="159"/>
      <c r="J231" s="31">
        <f>+X110</f>
        <v>0</v>
      </c>
      <c r="K231" s="28"/>
      <c r="L231" s="30"/>
    </row>
    <row r="232" spans="1:19" ht="25.5">
      <c r="A232" s="1"/>
      <c r="C232" s="32"/>
      <c r="E232" s="32"/>
      <c r="G232" s="32"/>
      <c r="H232" s="33"/>
      <c r="I232" s="156" t="s">
        <v>212</v>
      </c>
      <c r="J232" s="156"/>
      <c r="K232" s="34">
        <f>SUM(J5:J231)</f>
        <v>3750</v>
      </c>
    </row>
    <row r="233" spans="1:19" ht="25.5">
      <c r="A233" s="1"/>
      <c r="C233" s="32"/>
      <c r="E233" s="32"/>
      <c r="G233" s="32"/>
      <c r="I233" s="154" t="s">
        <v>213</v>
      </c>
      <c r="J233" s="155"/>
      <c r="K233" s="37">
        <v>0</v>
      </c>
    </row>
    <row r="234" spans="1:19" ht="25.5">
      <c r="A234" s="1"/>
      <c r="C234" s="32"/>
      <c r="E234" s="32"/>
      <c r="G234" s="32"/>
      <c r="I234" s="35" t="s">
        <v>214</v>
      </c>
      <c r="J234" s="36"/>
      <c r="K234" s="37">
        <f>SUM(L234:BO234)</f>
        <v>2527</v>
      </c>
      <c r="L234" s="38">
        <v>495</v>
      </c>
      <c r="M234" s="2">
        <v>250</v>
      </c>
      <c r="N234" s="2">
        <v>840</v>
      </c>
      <c r="O234" s="2">
        <v>415</v>
      </c>
      <c r="P234" s="2">
        <v>130</v>
      </c>
      <c r="Q234" s="2">
        <v>100</v>
      </c>
      <c r="R234" s="2">
        <v>237</v>
      </c>
      <c r="S234" s="2">
        <v>60</v>
      </c>
    </row>
    <row r="235" spans="1:19" ht="25.5">
      <c r="A235" s="1"/>
      <c r="C235" s="32"/>
      <c r="D235" s="91"/>
      <c r="E235" s="32"/>
      <c r="G235" s="39"/>
      <c r="I235" s="154" t="s">
        <v>215</v>
      </c>
      <c r="J235" s="155"/>
      <c r="K235" s="37">
        <v>0</v>
      </c>
    </row>
    <row r="236" spans="1:19" ht="25.5">
      <c r="A236" s="1"/>
      <c r="C236" s="90"/>
      <c r="E236" s="32"/>
      <c r="G236" s="32"/>
      <c r="I236" s="154" t="s">
        <v>216</v>
      </c>
      <c r="J236" s="155"/>
      <c r="K236" s="37">
        <v>0</v>
      </c>
    </row>
    <row r="237" spans="1:19" ht="25.5">
      <c r="A237" s="1"/>
      <c r="C237" s="32"/>
      <c r="E237" s="32"/>
      <c r="G237" s="32"/>
      <c r="I237" s="154" t="s">
        <v>217</v>
      </c>
      <c r="J237" s="155"/>
      <c r="K237" s="93">
        <f>SUM(L5:L230)</f>
        <v>463</v>
      </c>
      <c r="M237" s="94" t="s">
        <v>218</v>
      </c>
      <c r="N237" s="40" t="s">
        <v>219</v>
      </c>
      <c r="O237" s="41" t="s">
        <v>220</v>
      </c>
    </row>
    <row r="238" spans="1:19" ht="25.5">
      <c r="A238" s="1"/>
      <c r="C238" s="32"/>
      <c r="E238" s="32"/>
      <c r="G238" s="32"/>
      <c r="I238" s="154" t="s">
        <v>221</v>
      </c>
      <c r="J238" s="155"/>
      <c r="K238" s="34">
        <f>K232-K233-K234-K236-K237</f>
        <v>760</v>
      </c>
      <c r="M238" s="42"/>
      <c r="N238" s="42">
        <v>120</v>
      </c>
      <c r="O238" s="42"/>
    </row>
    <row r="239" spans="1:19" ht="25.5">
      <c r="A239" s="1"/>
      <c r="C239" s="32"/>
      <c r="E239" s="32"/>
      <c r="G239" s="32"/>
      <c r="I239" s="154" t="s">
        <v>222</v>
      </c>
      <c r="J239" s="155"/>
      <c r="K239" s="93">
        <v>760</v>
      </c>
      <c r="M239" s="42"/>
      <c r="N239" s="42"/>
      <c r="O239" s="42"/>
    </row>
    <row r="240" spans="1:19" ht="25.5">
      <c r="A240" s="1"/>
      <c r="B240" s="176"/>
      <c r="C240" s="176"/>
      <c r="E240" s="32"/>
      <c r="G240" s="32"/>
      <c r="I240" s="154" t="s">
        <v>223</v>
      </c>
      <c r="J240" s="155"/>
      <c r="K240" s="34">
        <f>+K239-K238</f>
        <v>0</v>
      </c>
      <c r="M240" s="42"/>
      <c r="N240" s="42"/>
      <c r="O240" s="42"/>
    </row>
    <row r="241" spans="7:15" ht="25.5">
      <c r="G241" s="2"/>
      <c r="I241" s="154" t="s">
        <v>224</v>
      </c>
      <c r="J241" s="155"/>
      <c r="K241" s="34">
        <f>+K239-K238</f>
        <v>0</v>
      </c>
      <c r="M241" s="43"/>
      <c r="N241" s="43"/>
      <c r="O241" s="43"/>
    </row>
    <row r="242" spans="7:15">
      <c r="G242" s="2"/>
      <c r="I242" s="28"/>
      <c r="M242" s="43"/>
      <c r="N242" s="43"/>
      <c r="O242" s="43"/>
    </row>
    <row r="243" spans="7:15">
      <c r="G243" s="2"/>
      <c r="I243" s="2"/>
      <c r="J243" s="2" t="s">
        <v>271</v>
      </c>
      <c r="K243" s="24">
        <f>+K232-K237+K240</f>
        <v>3287</v>
      </c>
      <c r="M243" s="44"/>
      <c r="N243" s="44"/>
      <c r="O243" s="44"/>
    </row>
    <row r="244" spans="7:15">
      <c r="G244" s="2"/>
      <c r="I244" s="2"/>
      <c r="J244" s="2" t="s">
        <v>272</v>
      </c>
      <c r="K244" s="104">
        <f>+K234</f>
        <v>2527</v>
      </c>
      <c r="M244" s="45">
        <f>SUM(M238:M243)</f>
        <v>0</v>
      </c>
      <c r="N244" s="45">
        <f>SUM(N238:N243)</f>
        <v>120</v>
      </c>
      <c r="O244" s="45">
        <f>SUM(O238:O243)</f>
        <v>0</v>
      </c>
    </row>
    <row r="245" spans="7:15">
      <c r="G245" s="2"/>
      <c r="I245" s="2"/>
      <c r="J245" s="2" t="s">
        <v>273</v>
      </c>
      <c r="K245" s="105">
        <f>+K239</f>
        <v>760</v>
      </c>
      <c r="M245" s="46" t="s">
        <v>225</v>
      </c>
      <c r="N245" s="47">
        <f>N244*30/100</f>
        <v>36</v>
      </c>
      <c r="O245" s="47">
        <f>O244*30/100</f>
        <v>0</v>
      </c>
    </row>
    <row r="246" spans="7:15">
      <c r="G246" s="2"/>
      <c r="I246" s="2"/>
      <c r="M246" s="46" t="s">
        <v>226</v>
      </c>
      <c r="N246" s="47">
        <f>N245*7/100</f>
        <v>2.52</v>
      </c>
      <c r="O246" s="47">
        <f>O245*7/100</f>
        <v>0</v>
      </c>
    </row>
    <row r="247" spans="7:15">
      <c r="G247" s="2"/>
      <c r="I247" s="2"/>
      <c r="M247" s="95" t="s">
        <v>5</v>
      </c>
      <c r="N247" s="48">
        <f>N244-N245-N246</f>
        <v>81.48</v>
      </c>
      <c r="O247" s="48">
        <f>O244-O245-O246</f>
        <v>0</v>
      </c>
    </row>
    <row r="248" spans="7:15">
      <c r="G248" s="2"/>
      <c r="I248" s="2"/>
    </row>
    <row r="249" spans="7:15">
      <c r="G249" s="2"/>
      <c r="I249" s="2"/>
    </row>
    <row r="250" spans="7:15">
      <c r="G250" s="2"/>
      <c r="I250" s="2"/>
    </row>
    <row r="251" spans="7:15">
      <c r="G251" s="2"/>
      <c r="I251" s="2"/>
    </row>
    <row r="252" spans="7:15">
      <c r="G252" s="2"/>
      <c r="I252" s="2"/>
    </row>
    <row r="253" spans="7:15">
      <c r="G253" s="2"/>
      <c r="I253" s="2"/>
    </row>
    <row r="254" spans="7:15">
      <c r="G254" s="2"/>
      <c r="I254" s="2"/>
    </row>
    <row r="255" spans="7:15">
      <c r="G255" s="2"/>
      <c r="I255" s="2"/>
    </row>
    <row r="256" spans="7:15">
      <c r="G256" s="2"/>
      <c r="I256" s="2"/>
    </row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</sheetData>
  <autoFilter ref="A1:Y241" xr:uid="{A8659A1D-7742-48A0-A8EC-0F2280F9B025}"/>
  <mergeCells count="33">
    <mergeCell ref="B240:C240"/>
    <mergeCell ref="I239:J239"/>
    <mergeCell ref="I240:J240"/>
    <mergeCell ref="I241:J241"/>
    <mergeCell ref="H231:I231"/>
    <mergeCell ref="I232:J232"/>
    <mergeCell ref="I233:J233"/>
    <mergeCell ref="I235:J235"/>
    <mergeCell ref="I236:J236"/>
    <mergeCell ref="I237:J237"/>
    <mergeCell ref="Z3:Z4"/>
    <mergeCell ref="P107:W107"/>
    <mergeCell ref="R3:R4"/>
    <mergeCell ref="S3:S4"/>
    <mergeCell ref="I238:J238"/>
    <mergeCell ref="M230:N230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honeticPr fontId="18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E7B82-2E50-49D4-8B47-D5F18A9FAC7F}">
  <sheetPr>
    <tabColor rgb="FFECB5FD"/>
  </sheetPr>
  <dimension ref="A1:Z316"/>
  <sheetViews>
    <sheetView zoomScale="90" zoomScaleNormal="90" zoomScalePageLayoutView="110" workbookViewId="0">
      <pane ySplit="4" topLeftCell="A82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3" width="10" style="2" customWidth="1"/>
    <col min="4" max="6" width="9.5703125" style="2" customWidth="1"/>
    <col min="7" max="7" width="9.5703125" style="49" customWidth="1"/>
    <col min="8" max="8" width="9.5703125" style="2" customWidth="1"/>
    <col min="9" max="9" width="8.5703125" style="50" customWidth="1"/>
    <col min="10" max="10" width="10.42578125" style="2" customWidth="1"/>
    <col min="11" max="11" width="18" style="2" bestFit="1" customWidth="1"/>
    <col min="12" max="12" width="9" style="2"/>
    <col min="13" max="13" width="11.5703125" style="2" bestFit="1" customWidth="1"/>
    <col min="14" max="15" width="9" style="2"/>
    <col min="16" max="16" width="34.5703125" style="2" bestFit="1" customWidth="1"/>
    <col min="17" max="22" width="9" style="2"/>
    <col min="23" max="24" width="11.28515625" style="2" bestFit="1" customWidth="1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67" t="s">
        <v>330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25">
      <c r="A3" s="166" t="s">
        <v>1</v>
      </c>
      <c r="B3" s="166" t="s">
        <v>2</v>
      </c>
      <c r="C3" s="164" t="s">
        <v>3</v>
      </c>
      <c r="D3" s="164" t="s">
        <v>4</v>
      </c>
      <c r="E3" s="164" t="s">
        <v>5</v>
      </c>
      <c r="F3" s="4" t="s">
        <v>6</v>
      </c>
      <c r="G3" s="169" t="s">
        <v>7</v>
      </c>
      <c r="H3" s="171" t="s">
        <v>8</v>
      </c>
      <c r="I3" s="172"/>
      <c r="J3" s="173"/>
      <c r="K3" s="174" t="s">
        <v>9</v>
      </c>
      <c r="L3" s="160" t="s">
        <v>10</v>
      </c>
      <c r="M3" s="86"/>
      <c r="O3" s="166" t="s">
        <v>1</v>
      </c>
      <c r="P3" s="166" t="s">
        <v>2</v>
      </c>
      <c r="Q3" s="164" t="s">
        <v>3</v>
      </c>
      <c r="R3" s="164" t="s">
        <v>4</v>
      </c>
      <c r="S3" s="164" t="s">
        <v>5</v>
      </c>
      <c r="T3" s="4" t="s">
        <v>6</v>
      </c>
      <c r="U3" s="169" t="s">
        <v>7</v>
      </c>
      <c r="V3" s="171" t="s">
        <v>8</v>
      </c>
      <c r="W3" s="172"/>
      <c r="X3" s="173"/>
      <c r="Y3" s="174" t="s">
        <v>9</v>
      </c>
      <c r="Z3" s="160" t="s">
        <v>10</v>
      </c>
    </row>
    <row r="4" spans="1:26" s="5" customFormat="1" ht="27" thickBot="1">
      <c r="A4" s="166"/>
      <c r="B4" s="166"/>
      <c r="C4" s="165"/>
      <c r="D4" s="165"/>
      <c r="E4" s="165"/>
      <c r="F4" s="6" t="s">
        <v>11</v>
      </c>
      <c r="G4" s="170"/>
      <c r="H4" s="7" t="s">
        <v>12</v>
      </c>
      <c r="I4" s="8" t="s">
        <v>13</v>
      </c>
      <c r="J4" s="9" t="s">
        <v>14</v>
      </c>
      <c r="K4" s="175"/>
      <c r="L4" s="160"/>
      <c r="O4" s="166"/>
      <c r="P4" s="166"/>
      <c r="Q4" s="165"/>
      <c r="R4" s="165"/>
      <c r="S4" s="165"/>
      <c r="T4" s="6" t="s">
        <v>11</v>
      </c>
      <c r="U4" s="170"/>
      <c r="V4" s="7" t="s">
        <v>12</v>
      </c>
      <c r="W4" s="8" t="s">
        <v>13</v>
      </c>
      <c r="X4" s="9" t="s">
        <v>14</v>
      </c>
      <c r="Y4" s="175"/>
      <c r="Z4" s="160"/>
    </row>
    <row r="5" spans="1:26" ht="25.5">
      <c r="A5" s="10">
        <v>1</v>
      </c>
      <c r="B5" s="11" t="s">
        <v>15</v>
      </c>
      <c r="C5" s="12">
        <f>+'5'!G5</f>
        <v>20</v>
      </c>
      <c r="D5" s="13">
        <v>10</v>
      </c>
      <c r="E5" s="12">
        <f t="shared" ref="E5:E94" si="0">C5+D5</f>
        <v>30</v>
      </c>
      <c r="F5" s="13">
        <v>0</v>
      </c>
      <c r="G5" s="14">
        <f t="shared" ref="G5:G68" si="1">E5-F5-H5</f>
        <v>26</v>
      </c>
      <c r="H5" s="15">
        <v>4</v>
      </c>
      <c r="I5" s="16">
        <v>50</v>
      </c>
      <c r="J5" s="17">
        <f>+I5*H5</f>
        <v>200</v>
      </c>
      <c r="K5" s="18" t="s">
        <v>16</v>
      </c>
      <c r="L5" s="19">
        <v>0</v>
      </c>
      <c r="M5" s="24">
        <f>SUM(J5-L5)</f>
        <v>200</v>
      </c>
      <c r="O5" s="10">
        <v>1</v>
      </c>
      <c r="P5" s="20" t="s">
        <v>258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+'5'!G6</f>
        <v>83</v>
      </c>
      <c r="D6" s="13">
        <v>20</v>
      </c>
      <c r="E6" s="12">
        <f t="shared" si="0"/>
        <v>103</v>
      </c>
      <c r="F6" s="13">
        <v>20</v>
      </c>
      <c r="G6" s="14">
        <f t="shared" si="1"/>
        <v>69</v>
      </c>
      <c r="H6" s="15">
        <v>14</v>
      </c>
      <c r="I6" s="16">
        <v>100</v>
      </c>
      <c r="J6" s="17">
        <f t="shared" ref="J6:J70" si="4">+I6*H6</f>
        <v>1400</v>
      </c>
      <c r="K6" s="18" t="s">
        <v>318</v>
      </c>
      <c r="L6" s="19">
        <v>420</v>
      </c>
      <c r="M6" s="24">
        <f t="shared" ref="M6:M35" si="5">SUM(J6-L6)</f>
        <v>980</v>
      </c>
      <c r="O6" s="10">
        <v>2</v>
      </c>
      <c r="P6" s="20" t="s">
        <v>259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+'5'!G7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260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+'5'!G8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261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+'5'!G9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+'5'!G10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+'5'!G11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>
      <c r="A12" s="10">
        <v>8</v>
      </c>
      <c r="B12" s="20" t="s">
        <v>23</v>
      </c>
      <c r="C12" s="12">
        <f>+'5'!G12</f>
        <v>3</v>
      </c>
      <c r="D12" s="13">
        <v>0</v>
      </c>
      <c r="E12" s="12">
        <f>C12+D12</f>
        <v>3</v>
      </c>
      <c r="F12" s="13">
        <v>0</v>
      </c>
      <c r="G12" s="14">
        <f>E12-F12-H12</f>
        <v>0</v>
      </c>
      <c r="H12" s="15">
        <v>3</v>
      </c>
      <c r="I12" s="22">
        <v>50</v>
      </c>
      <c r="J12" s="17">
        <f t="shared" si="4"/>
        <v>150</v>
      </c>
      <c r="K12" s="18" t="s">
        <v>285</v>
      </c>
      <c r="L12" s="19">
        <v>10</v>
      </c>
      <c r="M12" s="24">
        <f t="shared" si="5"/>
        <v>140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264</v>
      </c>
      <c r="C13" s="12">
        <f>+'5'!G13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24</v>
      </c>
      <c r="C14" s="12">
        <f>+'5'!G14</f>
        <v>0</v>
      </c>
      <c r="D14" s="13">
        <v>3</v>
      </c>
      <c r="E14" s="12">
        <f t="shared" si="0"/>
        <v>3</v>
      </c>
      <c r="F14" s="13">
        <v>0</v>
      </c>
      <c r="G14" s="14">
        <f t="shared" si="1"/>
        <v>3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25</v>
      </c>
      <c r="C15" s="12">
        <f>+'5'!G15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26</v>
      </c>
      <c r="C16" s="12">
        <f>+'5'!G16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27</v>
      </c>
      <c r="C17" s="12">
        <f>+'5'!G17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28</v>
      </c>
      <c r="C18" s="12">
        <f>+'5'!G18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29</v>
      </c>
      <c r="C19" s="12">
        <f>+'5'!G19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+'5'!G20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+'5'!G21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+'5'!G22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00">
        <f>+'5'!G23</f>
        <v>17</v>
      </c>
      <c r="D23" s="13">
        <v>10</v>
      </c>
      <c r="E23" s="14">
        <f>C23+D23</f>
        <v>27</v>
      </c>
      <c r="F23" s="13">
        <v>0</v>
      </c>
      <c r="G23" s="14">
        <f t="shared" si="1"/>
        <v>24</v>
      </c>
      <c r="H23" s="15">
        <v>3</v>
      </c>
      <c r="I23" s="16">
        <v>100</v>
      </c>
      <c r="J23" s="17">
        <f t="shared" si="4"/>
        <v>300</v>
      </c>
      <c r="K23" s="18" t="s">
        <v>285</v>
      </c>
      <c r="L23" s="19">
        <v>20</v>
      </c>
      <c r="M23" s="24">
        <f t="shared" si="5"/>
        <v>280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+'5'!G24</f>
        <v>5</v>
      </c>
      <c r="D24" s="13">
        <v>2</v>
      </c>
      <c r="E24" s="12">
        <f t="shared" si="0"/>
        <v>7</v>
      </c>
      <c r="F24" s="13">
        <v>0</v>
      </c>
      <c r="G24" s="14">
        <f t="shared" si="1"/>
        <v>6</v>
      </c>
      <c r="H24" s="15">
        <v>1</v>
      </c>
      <c r="I24" s="23">
        <v>100</v>
      </c>
      <c r="J24" s="17">
        <f t="shared" si="4"/>
        <v>100</v>
      </c>
      <c r="K24" s="18" t="s">
        <v>16</v>
      </c>
      <c r="L24" s="19">
        <v>0</v>
      </c>
      <c r="M24" s="24">
        <f t="shared" si="5"/>
        <v>100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+'5'!G25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+'5'!G26</f>
        <v>5</v>
      </c>
      <c r="D26" s="13">
        <v>0</v>
      </c>
      <c r="E26" s="12">
        <f t="shared" si="0"/>
        <v>5</v>
      </c>
      <c r="F26" s="13">
        <v>1</v>
      </c>
      <c r="G26" s="14">
        <f t="shared" si="1"/>
        <v>3</v>
      </c>
      <c r="H26" s="15">
        <v>1</v>
      </c>
      <c r="I26" s="23">
        <v>100</v>
      </c>
      <c r="J26" s="17">
        <f t="shared" si="4"/>
        <v>100</v>
      </c>
      <c r="K26" s="18" t="s">
        <v>279</v>
      </c>
      <c r="L26" s="19">
        <v>50</v>
      </c>
      <c r="M26" s="24">
        <f t="shared" si="5"/>
        <v>50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+'5'!G27</f>
        <v>5</v>
      </c>
      <c r="D27" s="13">
        <v>0</v>
      </c>
      <c r="E27" s="12">
        <f t="shared" si="0"/>
        <v>5</v>
      </c>
      <c r="F27" s="13">
        <v>0</v>
      </c>
      <c r="G27" s="14">
        <f t="shared" si="1"/>
        <v>2</v>
      </c>
      <c r="H27" s="15">
        <v>3</v>
      </c>
      <c r="I27" s="22">
        <v>100</v>
      </c>
      <c r="J27" s="17">
        <f t="shared" si="4"/>
        <v>300</v>
      </c>
      <c r="K27" s="18" t="s">
        <v>279</v>
      </c>
      <c r="L27" s="19">
        <v>150</v>
      </c>
      <c r="M27" s="24">
        <f t="shared" si="5"/>
        <v>150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+'5'!G28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+'5'!G29</f>
        <v>2</v>
      </c>
      <c r="D29" s="13">
        <v>2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17">
        <f t="shared" si="4"/>
        <v>0</v>
      </c>
      <c r="K29" s="18" t="s">
        <v>16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+'5'!G30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+'5'!G31</f>
        <v>4</v>
      </c>
      <c r="D31" s="13">
        <v>0</v>
      </c>
      <c r="E31" s="12">
        <f t="shared" si="0"/>
        <v>4</v>
      </c>
      <c r="F31" s="13">
        <v>0</v>
      </c>
      <c r="G31" s="14">
        <f t="shared" si="1"/>
        <v>2</v>
      </c>
      <c r="H31" s="15">
        <v>2</v>
      </c>
      <c r="I31" s="16">
        <v>100</v>
      </c>
      <c r="J31" s="17">
        <f t="shared" si="4"/>
        <v>200</v>
      </c>
      <c r="K31" s="18" t="s">
        <v>279</v>
      </c>
      <c r="L31" s="19">
        <v>100</v>
      </c>
      <c r="M31" s="24">
        <f t="shared" si="5"/>
        <v>100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+'5'!G32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+'5'!G33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+'5'!G34</f>
        <v>4</v>
      </c>
      <c r="D34" s="13">
        <v>0</v>
      </c>
      <c r="E34" s="14">
        <f t="shared" si="0"/>
        <v>4</v>
      </c>
      <c r="F34" s="13">
        <v>0</v>
      </c>
      <c r="G34" s="14">
        <f t="shared" si="1"/>
        <v>4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+'5'!G35</f>
        <v>4</v>
      </c>
      <c r="D35" s="13">
        <v>0</v>
      </c>
      <c r="E35" s="14">
        <f t="shared" si="0"/>
        <v>4</v>
      </c>
      <c r="F35" s="13">
        <v>0</v>
      </c>
      <c r="G35" s="14">
        <f t="shared" si="1"/>
        <v>4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+'5'!G36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ref="M36:M69" si="6">SUM(J36-L36)</f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+'5'!G37</f>
        <v>9</v>
      </c>
      <c r="D37" s="13">
        <v>20</v>
      </c>
      <c r="E37" s="12">
        <f t="shared" si="0"/>
        <v>29</v>
      </c>
      <c r="F37" s="13">
        <v>0</v>
      </c>
      <c r="G37" s="14">
        <f t="shared" si="1"/>
        <v>22</v>
      </c>
      <c r="H37" s="15">
        <v>7</v>
      </c>
      <c r="I37" s="16">
        <v>100</v>
      </c>
      <c r="J37" s="17">
        <f t="shared" si="4"/>
        <v>700</v>
      </c>
      <c r="K37" s="18" t="s">
        <v>285</v>
      </c>
      <c r="L37" s="19">
        <v>20</v>
      </c>
      <c r="M37" s="24">
        <f t="shared" si="6"/>
        <v>680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+'5'!G38</f>
        <v>1</v>
      </c>
      <c r="D38" s="13">
        <v>5</v>
      </c>
      <c r="E38" s="12">
        <f t="shared" si="0"/>
        <v>6</v>
      </c>
      <c r="F38" s="13">
        <v>0</v>
      </c>
      <c r="G38" s="14">
        <f t="shared" si="1"/>
        <v>5</v>
      </c>
      <c r="H38" s="15">
        <v>1</v>
      </c>
      <c r="I38" s="16">
        <v>50</v>
      </c>
      <c r="J38" s="17">
        <f t="shared" si="4"/>
        <v>50</v>
      </c>
      <c r="K38" s="18" t="s">
        <v>279</v>
      </c>
      <c r="L38" s="19">
        <v>25</v>
      </c>
      <c r="M38" s="24">
        <f t="shared" si="6"/>
        <v>25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49</v>
      </c>
      <c r="C39" s="12">
        <f>+'5'!G39</f>
        <v>3</v>
      </c>
      <c r="D39" s="13">
        <v>5</v>
      </c>
      <c r="E39" s="12">
        <f t="shared" si="0"/>
        <v>8</v>
      </c>
      <c r="F39" s="13">
        <v>0</v>
      </c>
      <c r="G39" s="14">
        <f t="shared" si="1"/>
        <v>5</v>
      </c>
      <c r="H39" s="15">
        <v>3</v>
      </c>
      <c r="I39" s="16">
        <v>50</v>
      </c>
      <c r="J39" s="17">
        <f t="shared" si="4"/>
        <v>150</v>
      </c>
      <c r="K39" s="18" t="s">
        <v>294</v>
      </c>
      <c r="L39" s="19">
        <v>50</v>
      </c>
      <c r="M39" s="24">
        <f t="shared" si="6"/>
        <v>100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50</v>
      </c>
      <c r="C40" s="12">
        <f>+'5'!G40</f>
        <v>0</v>
      </c>
      <c r="D40" s="13">
        <v>5</v>
      </c>
      <c r="E40" s="12">
        <f t="shared" si="0"/>
        <v>5</v>
      </c>
      <c r="F40" s="13">
        <v>0</v>
      </c>
      <c r="G40" s="14">
        <f t="shared" si="1"/>
        <v>5</v>
      </c>
      <c r="H40" s="15">
        <v>0</v>
      </c>
      <c r="I40" s="16">
        <v>50</v>
      </c>
      <c r="J40" s="17">
        <f t="shared" si="4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51</v>
      </c>
      <c r="C41" s="12">
        <f>+'5'!G41</f>
        <v>4</v>
      </c>
      <c r="D41" s="13">
        <v>0</v>
      </c>
      <c r="E41" s="12">
        <f t="shared" si="0"/>
        <v>4</v>
      </c>
      <c r="F41" s="13">
        <v>0</v>
      </c>
      <c r="G41" s="14">
        <f t="shared" si="1"/>
        <v>4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52</v>
      </c>
      <c r="C42" s="12">
        <f>+'5'!G42</f>
        <v>4</v>
      </c>
      <c r="D42" s="13">
        <v>5</v>
      </c>
      <c r="E42" s="12">
        <f t="shared" si="0"/>
        <v>9</v>
      </c>
      <c r="F42" s="13">
        <v>0</v>
      </c>
      <c r="G42" s="14">
        <f t="shared" si="1"/>
        <v>9</v>
      </c>
      <c r="H42" s="15">
        <v>0</v>
      </c>
      <c r="I42" s="16">
        <v>50</v>
      </c>
      <c r="J42" s="17">
        <f t="shared" si="4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53</v>
      </c>
      <c r="C43" s="12">
        <f>+'5'!G43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54</v>
      </c>
      <c r="C44" s="12">
        <f>+'5'!G44</f>
        <v>0</v>
      </c>
      <c r="D44" s="13">
        <v>5</v>
      </c>
      <c r="E44" s="12">
        <f t="shared" si="0"/>
        <v>5</v>
      </c>
      <c r="F44" s="13">
        <v>0</v>
      </c>
      <c r="G44" s="14">
        <f t="shared" si="1"/>
        <v>5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55</v>
      </c>
      <c r="C45" s="12">
        <f>+'5'!G45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56</v>
      </c>
      <c r="C46" s="12">
        <f>+'5'!G46</f>
        <v>0</v>
      </c>
      <c r="D46" s="13">
        <v>5</v>
      </c>
      <c r="E46" s="12">
        <f t="shared" si="0"/>
        <v>5</v>
      </c>
      <c r="F46" s="13">
        <v>0</v>
      </c>
      <c r="G46" s="14">
        <f t="shared" si="1"/>
        <v>5</v>
      </c>
      <c r="H46" s="15">
        <v>0</v>
      </c>
      <c r="I46" s="16">
        <v>50</v>
      </c>
      <c r="J46" s="17">
        <f t="shared" si="4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57</v>
      </c>
      <c r="C47" s="12">
        <f>+'5'!G47</f>
        <v>0</v>
      </c>
      <c r="D47" s="13">
        <v>5</v>
      </c>
      <c r="E47" s="12">
        <f t="shared" si="0"/>
        <v>5</v>
      </c>
      <c r="F47" s="13">
        <v>0</v>
      </c>
      <c r="G47" s="14">
        <f t="shared" si="1"/>
        <v>5</v>
      </c>
      <c r="H47" s="15">
        <v>0</v>
      </c>
      <c r="I47" s="16">
        <v>50</v>
      </c>
      <c r="J47" s="17">
        <f t="shared" si="4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58</v>
      </c>
      <c r="C48" s="12">
        <f>+'5'!G48</f>
        <v>2</v>
      </c>
      <c r="D48" s="13">
        <v>5</v>
      </c>
      <c r="E48" s="12">
        <f t="shared" si="0"/>
        <v>7</v>
      </c>
      <c r="F48" s="13">
        <v>0</v>
      </c>
      <c r="G48" s="14">
        <f t="shared" si="1"/>
        <v>7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59</v>
      </c>
      <c r="C49" s="12">
        <f>+'5'!G49</f>
        <v>0</v>
      </c>
      <c r="D49" s="13">
        <v>5</v>
      </c>
      <c r="E49" s="12">
        <f t="shared" si="0"/>
        <v>5</v>
      </c>
      <c r="F49" s="13">
        <v>0</v>
      </c>
      <c r="G49" s="14">
        <f t="shared" si="1"/>
        <v>5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60</v>
      </c>
      <c r="C50" s="12">
        <f>+'5'!G50</f>
        <v>2</v>
      </c>
      <c r="D50" s="13">
        <v>0</v>
      </c>
      <c r="E50" s="12">
        <f>C50+D50</f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61</v>
      </c>
      <c r="C51" s="12">
        <f>+'5'!G51</f>
        <v>2</v>
      </c>
      <c r="D51" s="13">
        <v>0</v>
      </c>
      <c r="E51" s="12">
        <f>C51+D51</f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62</v>
      </c>
      <c r="C52" s="12">
        <f>+'5'!G52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63</v>
      </c>
      <c r="C53" s="12">
        <f>+'5'!G53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64</v>
      </c>
      <c r="C54" s="12">
        <f>+'5'!G54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65</v>
      </c>
      <c r="C55" s="12">
        <f>+'5'!G55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66</v>
      </c>
      <c r="C56" s="12">
        <f>+'5'!G56</f>
        <v>2</v>
      </c>
      <c r="D56" s="13">
        <v>0</v>
      </c>
      <c r="E56" s="12">
        <f>C56+D56</f>
        <v>2</v>
      </c>
      <c r="F56" s="13">
        <v>2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67</v>
      </c>
      <c r="C57" s="12">
        <f>+'5'!G57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68</v>
      </c>
      <c r="C58" s="12">
        <f>+'5'!G58</f>
        <v>1</v>
      </c>
      <c r="D58" s="13">
        <v>0</v>
      </c>
      <c r="E58" s="12">
        <f t="shared" si="0"/>
        <v>1</v>
      </c>
      <c r="F58" s="13">
        <v>1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69</v>
      </c>
      <c r="C59" s="12">
        <f>+'5'!G59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70</v>
      </c>
      <c r="C60" s="12">
        <f>+'5'!G60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71</v>
      </c>
      <c r="C61" s="12">
        <f>+'5'!G61</f>
        <v>4</v>
      </c>
      <c r="D61" s="13">
        <v>5</v>
      </c>
      <c r="E61" s="12">
        <f t="shared" si="0"/>
        <v>9</v>
      </c>
      <c r="F61" s="13">
        <v>0</v>
      </c>
      <c r="G61" s="14">
        <f t="shared" si="1"/>
        <v>7</v>
      </c>
      <c r="H61" s="15">
        <v>2</v>
      </c>
      <c r="I61" s="16">
        <v>50</v>
      </c>
      <c r="J61" s="17">
        <f t="shared" si="4"/>
        <v>100</v>
      </c>
      <c r="K61" s="18" t="s">
        <v>295</v>
      </c>
      <c r="L61" s="19">
        <v>25</v>
      </c>
      <c r="M61" s="24">
        <f t="shared" si="6"/>
        <v>75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72</v>
      </c>
      <c r="C62" s="12">
        <f>+'5'!G62</f>
        <v>0</v>
      </c>
      <c r="D62" s="13">
        <v>5</v>
      </c>
      <c r="E62" s="12">
        <f t="shared" si="0"/>
        <v>5</v>
      </c>
      <c r="F62" s="13">
        <v>0</v>
      </c>
      <c r="G62" s="14">
        <f t="shared" si="1"/>
        <v>5</v>
      </c>
      <c r="H62" s="15">
        <v>0</v>
      </c>
      <c r="I62" s="22">
        <v>50</v>
      </c>
      <c r="J62" s="17">
        <f t="shared" si="4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73</v>
      </c>
      <c r="C63" s="12">
        <f>+'5'!G63</f>
        <v>5</v>
      </c>
      <c r="D63" s="13">
        <v>5</v>
      </c>
      <c r="E63" s="12">
        <f>C63+D63</f>
        <v>10</v>
      </c>
      <c r="F63" s="13">
        <v>0</v>
      </c>
      <c r="G63" s="14">
        <f t="shared" si="1"/>
        <v>8</v>
      </c>
      <c r="H63" s="15">
        <v>2</v>
      </c>
      <c r="I63" s="22">
        <v>50</v>
      </c>
      <c r="J63" s="17">
        <f t="shared" si="4"/>
        <v>100</v>
      </c>
      <c r="K63" s="18" t="s">
        <v>295</v>
      </c>
      <c r="L63" s="19">
        <v>25</v>
      </c>
      <c r="M63" s="24">
        <f t="shared" si="6"/>
        <v>75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74</v>
      </c>
      <c r="C64" s="12">
        <f>+'5'!G64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75</v>
      </c>
      <c r="C65" s="12">
        <f>+'5'!G65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76</v>
      </c>
      <c r="C66" s="12">
        <f>+'5'!G66</f>
        <v>9</v>
      </c>
      <c r="D66" s="13">
        <v>0</v>
      </c>
      <c r="E66" s="12">
        <f t="shared" si="0"/>
        <v>9</v>
      </c>
      <c r="F66" s="13">
        <v>0</v>
      </c>
      <c r="G66" s="14">
        <f t="shared" si="1"/>
        <v>8</v>
      </c>
      <c r="H66" s="15">
        <v>1</v>
      </c>
      <c r="I66" s="16">
        <v>50</v>
      </c>
      <c r="J66" s="17">
        <f t="shared" si="4"/>
        <v>50</v>
      </c>
      <c r="K66" s="18" t="s">
        <v>302</v>
      </c>
      <c r="L66" s="19">
        <v>50</v>
      </c>
      <c r="M66" s="24">
        <f t="shared" si="6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77</v>
      </c>
      <c r="C67" s="12">
        <f>+'5'!G67</f>
        <v>2</v>
      </c>
      <c r="D67" s="13">
        <v>0</v>
      </c>
      <c r="E67" s="12">
        <f>C67+D67</f>
        <v>2</v>
      </c>
      <c r="F67" s="13">
        <v>0</v>
      </c>
      <c r="G67" s="14">
        <f t="shared" si="1"/>
        <v>2</v>
      </c>
      <c r="H67" s="15">
        <v>0</v>
      </c>
      <c r="I67" s="16">
        <v>50</v>
      </c>
      <c r="J67" s="17">
        <f t="shared" si="4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78</v>
      </c>
      <c r="C68" s="12">
        <f>+'5'!G68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79</v>
      </c>
      <c r="C69" s="12">
        <f>+'5'!G69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7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8">Q69+R69</f>
        <v>0</v>
      </c>
      <c r="T69" s="13">
        <v>0</v>
      </c>
      <c r="U69" s="12">
        <f t="shared" ref="U69:U104" si="9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80</v>
      </c>
      <c r="C70" s="12">
        <f>+'5'!G70</f>
        <v>4</v>
      </c>
      <c r="D70" s="13">
        <v>0</v>
      </c>
      <c r="E70" s="12">
        <f t="shared" si="0"/>
        <v>4</v>
      </c>
      <c r="F70" s="13">
        <v>0</v>
      </c>
      <c r="G70" s="14">
        <f t="shared" si="7"/>
        <v>4</v>
      </c>
      <c r="H70" s="15">
        <v>0</v>
      </c>
      <c r="I70" s="22">
        <v>50</v>
      </c>
      <c r="J70" s="17">
        <f t="shared" si="4"/>
        <v>0</v>
      </c>
      <c r="K70" s="18" t="s">
        <v>16</v>
      </c>
      <c r="L70" s="19">
        <v>0</v>
      </c>
      <c r="M70" s="24">
        <f t="shared" ref="M70:M73" si="10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8"/>
        <v>0</v>
      </c>
      <c r="T70" s="13">
        <v>0</v>
      </c>
      <c r="U70" s="12">
        <f t="shared" si="9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81</v>
      </c>
      <c r="C71" s="12">
        <f>+'5'!G71</f>
        <v>5</v>
      </c>
      <c r="D71" s="13">
        <v>0</v>
      </c>
      <c r="E71" s="12">
        <f t="shared" si="0"/>
        <v>5</v>
      </c>
      <c r="F71" s="13">
        <v>0</v>
      </c>
      <c r="G71" s="14">
        <f t="shared" si="7"/>
        <v>5</v>
      </c>
      <c r="H71" s="15">
        <v>0</v>
      </c>
      <c r="I71" s="22">
        <v>60</v>
      </c>
      <c r="J71" s="17">
        <f t="shared" ref="J71:J134" si="11">+I71*H71</f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8"/>
        <v>0</v>
      </c>
      <c r="T71" s="13">
        <v>0</v>
      </c>
      <c r="U71" s="12">
        <f t="shared" si="9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82</v>
      </c>
      <c r="C72" s="12">
        <f>+'5'!G72</f>
        <v>0</v>
      </c>
      <c r="D72" s="13">
        <v>0</v>
      </c>
      <c r="E72" s="12">
        <f t="shared" si="0"/>
        <v>0</v>
      </c>
      <c r="F72" s="13">
        <v>0</v>
      </c>
      <c r="G72" s="14">
        <f t="shared" si="7"/>
        <v>0</v>
      </c>
      <c r="H72" s="15">
        <v>0</v>
      </c>
      <c r="I72" s="21">
        <v>50</v>
      </c>
      <c r="J72" s="17">
        <f t="shared" si="11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8"/>
        <v>0</v>
      </c>
      <c r="T72" s="13">
        <v>0</v>
      </c>
      <c r="U72" s="12">
        <f t="shared" si="9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83</v>
      </c>
      <c r="C73" s="12">
        <f>+'5'!G73</f>
        <v>2</v>
      </c>
      <c r="D73" s="13">
        <v>5</v>
      </c>
      <c r="E73" s="12">
        <f t="shared" si="0"/>
        <v>7</v>
      </c>
      <c r="F73" s="13">
        <v>0</v>
      </c>
      <c r="G73" s="14">
        <f t="shared" si="7"/>
        <v>6</v>
      </c>
      <c r="H73" s="15">
        <v>1</v>
      </c>
      <c r="I73" s="22">
        <v>60</v>
      </c>
      <c r="J73" s="17">
        <f t="shared" si="11"/>
        <v>60</v>
      </c>
      <c r="K73" s="18" t="s">
        <v>16</v>
      </c>
      <c r="L73" s="19">
        <v>0</v>
      </c>
      <c r="M73" s="24">
        <f t="shared" si="10"/>
        <v>60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8"/>
        <v>0</v>
      </c>
      <c r="T73" s="13">
        <v>0</v>
      </c>
      <c r="U73" s="12">
        <f t="shared" si="9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84</v>
      </c>
      <c r="C74" s="12">
        <f>+'5'!G74</f>
        <v>4</v>
      </c>
      <c r="D74" s="13">
        <v>5</v>
      </c>
      <c r="E74" s="12">
        <f t="shared" si="0"/>
        <v>9</v>
      </c>
      <c r="F74" s="13">
        <v>0</v>
      </c>
      <c r="G74" s="14">
        <f t="shared" si="7"/>
        <v>9</v>
      </c>
      <c r="H74" s="15">
        <v>0</v>
      </c>
      <c r="I74" s="21">
        <v>120</v>
      </c>
      <c r="J74" s="17">
        <f t="shared" si="11"/>
        <v>0</v>
      </c>
      <c r="K74" s="18" t="s">
        <v>16</v>
      </c>
      <c r="L74" s="19">
        <v>0</v>
      </c>
      <c r="M74" s="24">
        <f t="shared" ref="M74:M133" si="12">SUM(J74-L74)</f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8"/>
        <v>0</v>
      </c>
      <c r="T74" s="13">
        <v>0</v>
      </c>
      <c r="U74" s="12">
        <f t="shared" si="9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85</v>
      </c>
      <c r="C75" s="12">
        <f>+'5'!G75</f>
        <v>1</v>
      </c>
      <c r="D75" s="13">
        <v>0</v>
      </c>
      <c r="E75" s="12">
        <f t="shared" si="0"/>
        <v>1</v>
      </c>
      <c r="F75" s="13">
        <v>0</v>
      </c>
      <c r="G75" s="14">
        <f t="shared" si="7"/>
        <v>0</v>
      </c>
      <c r="H75" s="15">
        <v>1</v>
      </c>
      <c r="I75" s="21">
        <v>60</v>
      </c>
      <c r="J75" s="17">
        <f t="shared" si="11"/>
        <v>60</v>
      </c>
      <c r="K75" s="18" t="s">
        <v>16</v>
      </c>
      <c r="L75" s="19">
        <v>0</v>
      </c>
      <c r="M75" s="24">
        <f t="shared" si="12"/>
        <v>60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8"/>
        <v>0</v>
      </c>
      <c r="T75" s="13">
        <v>0</v>
      </c>
      <c r="U75" s="12">
        <f t="shared" si="9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86</v>
      </c>
      <c r="C76" s="12">
        <f>+'5'!G76</f>
        <v>0</v>
      </c>
      <c r="D76" s="13">
        <v>0</v>
      </c>
      <c r="E76" s="12">
        <f t="shared" si="0"/>
        <v>0</v>
      </c>
      <c r="F76" s="13">
        <v>0</v>
      </c>
      <c r="G76" s="14">
        <f t="shared" si="7"/>
        <v>0</v>
      </c>
      <c r="H76" s="15">
        <v>0</v>
      </c>
      <c r="I76" s="21">
        <v>120</v>
      </c>
      <c r="J76" s="17">
        <f t="shared" si="11"/>
        <v>0</v>
      </c>
      <c r="K76" s="18" t="s">
        <v>16</v>
      </c>
      <c r="L76" s="19">
        <v>0</v>
      </c>
      <c r="M76" s="24">
        <f t="shared" si="12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8"/>
        <v>0</v>
      </c>
      <c r="T76" s="13">
        <v>0</v>
      </c>
      <c r="U76" s="12">
        <f t="shared" si="9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87</v>
      </c>
      <c r="C77" s="12">
        <f>+'5'!G77</f>
        <v>0</v>
      </c>
      <c r="D77" s="13">
        <v>3</v>
      </c>
      <c r="E77" s="12">
        <f t="shared" si="0"/>
        <v>3</v>
      </c>
      <c r="F77" s="13">
        <v>0</v>
      </c>
      <c r="G77" s="14">
        <f t="shared" si="7"/>
        <v>3</v>
      </c>
      <c r="H77" s="15">
        <v>0</v>
      </c>
      <c r="I77" s="22">
        <v>50</v>
      </c>
      <c r="J77" s="17">
        <f t="shared" si="11"/>
        <v>0</v>
      </c>
      <c r="K77" s="18" t="s">
        <v>16</v>
      </c>
      <c r="L77" s="19">
        <v>0</v>
      </c>
      <c r="M77" s="24">
        <f t="shared" si="12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8"/>
        <v>0</v>
      </c>
      <c r="T77" s="13">
        <v>0</v>
      </c>
      <c r="U77" s="12">
        <f t="shared" si="9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88</v>
      </c>
      <c r="C78" s="12">
        <f>+'5'!G78</f>
        <v>3</v>
      </c>
      <c r="D78" s="13">
        <v>0</v>
      </c>
      <c r="E78" s="12">
        <f t="shared" si="0"/>
        <v>3</v>
      </c>
      <c r="F78" s="13">
        <v>0</v>
      </c>
      <c r="G78" s="14">
        <f t="shared" si="7"/>
        <v>3</v>
      </c>
      <c r="H78" s="15">
        <v>0</v>
      </c>
      <c r="I78" s="21">
        <v>120</v>
      </c>
      <c r="J78" s="17">
        <f t="shared" si="11"/>
        <v>0</v>
      </c>
      <c r="K78" s="18" t="s">
        <v>16</v>
      </c>
      <c r="L78" s="19">
        <v>0</v>
      </c>
      <c r="M78" s="24">
        <f t="shared" si="12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8"/>
        <v>0</v>
      </c>
      <c r="T78" s="13">
        <v>0</v>
      </c>
      <c r="U78" s="12">
        <f t="shared" si="9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89</v>
      </c>
      <c r="C79" s="12">
        <f>+'5'!G79</f>
        <v>1</v>
      </c>
      <c r="D79" s="13">
        <v>5</v>
      </c>
      <c r="E79" s="12">
        <f t="shared" si="0"/>
        <v>6</v>
      </c>
      <c r="F79" s="13">
        <v>0</v>
      </c>
      <c r="G79" s="14">
        <f t="shared" si="7"/>
        <v>6</v>
      </c>
      <c r="H79" s="15">
        <v>0</v>
      </c>
      <c r="I79" s="21">
        <v>50</v>
      </c>
      <c r="J79" s="17">
        <f t="shared" si="11"/>
        <v>0</v>
      </c>
      <c r="K79" s="18" t="s">
        <v>16</v>
      </c>
      <c r="L79" s="19">
        <v>0</v>
      </c>
      <c r="M79" s="24">
        <f t="shared" si="12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8"/>
        <v>0</v>
      </c>
      <c r="T79" s="13">
        <v>0</v>
      </c>
      <c r="U79" s="12">
        <f t="shared" si="9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90</v>
      </c>
      <c r="C80" s="12">
        <f>+'5'!G80</f>
        <v>0</v>
      </c>
      <c r="D80" s="13">
        <v>0</v>
      </c>
      <c r="E80" s="12">
        <f t="shared" si="0"/>
        <v>0</v>
      </c>
      <c r="F80" s="13">
        <v>0</v>
      </c>
      <c r="G80" s="14">
        <f t="shared" si="7"/>
        <v>0</v>
      </c>
      <c r="H80" s="15">
        <v>0</v>
      </c>
      <c r="I80" s="21">
        <v>50</v>
      </c>
      <c r="J80" s="17">
        <f t="shared" si="11"/>
        <v>0</v>
      </c>
      <c r="K80" s="18" t="s">
        <v>16</v>
      </c>
      <c r="L80" s="19">
        <v>0</v>
      </c>
      <c r="M80" s="24">
        <f t="shared" si="12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8"/>
        <v>0</v>
      </c>
      <c r="T80" s="13">
        <v>0</v>
      </c>
      <c r="U80" s="12">
        <f t="shared" si="9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91</v>
      </c>
      <c r="C81" s="100">
        <f>+'5'!G81</f>
        <v>4</v>
      </c>
      <c r="D81" s="13">
        <v>0</v>
      </c>
      <c r="E81" s="12">
        <f t="shared" si="0"/>
        <v>4</v>
      </c>
      <c r="F81" s="13">
        <v>0</v>
      </c>
      <c r="G81" s="14">
        <f t="shared" si="7"/>
        <v>4</v>
      </c>
      <c r="H81" s="15">
        <v>0</v>
      </c>
      <c r="I81" s="22">
        <v>55</v>
      </c>
      <c r="J81" s="17">
        <f t="shared" si="11"/>
        <v>0</v>
      </c>
      <c r="K81" s="18" t="s">
        <v>16</v>
      </c>
      <c r="L81" s="19">
        <v>0</v>
      </c>
      <c r="M81" s="24">
        <f t="shared" si="12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8"/>
        <v>0</v>
      </c>
      <c r="T81" s="13">
        <v>0</v>
      </c>
      <c r="U81" s="12">
        <f t="shared" si="9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92</v>
      </c>
      <c r="C82" s="12">
        <f>+'5'!G82</f>
        <v>1</v>
      </c>
      <c r="D82" s="13">
        <v>0</v>
      </c>
      <c r="E82" s="12">
        <f t="shared" si="0"/>
        <v>1</v>
      </c>
      <c r="F82" s="13">
        <v>0</v>
      </c>
      <c r="G82" s="14">
        <f t="shared" si="7"/>
        <v>1</v>
      </c>
      <c r="H82" s="15">
        <v>0</v>
      </c>
      <c r="I82" s="21">
        <v>55</v>
      </c>
      <c r="J82" s="17">
        <f t="shared" si="11"/>
        <v>0</v>
      </c>
      <c r="K82" s="18" t="s">
        <v>16</v>
      </c>
      <c r="L82" s="19">
        <v>0</v>
      </c>
      <c r="M82" s="24">
        <f t="shared" si="12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8"/>
        <v>0</v>
      </c>
      <c r="T82" s="13">
        <v>0</v>
      </c>
      <c r="U82" s="12">
        <f t="shared" si="9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93</v>
      </c>
      <c r="C83" s="12">
        <f>+'5'!G83</f>
        <v>0</v>
      </c>
      <c r="D83" s="13">
        <v>0</v>
      </c>
      <c r="E83" s="12">
        <f t="shared" si="0"/>
        <v>0</v>
      </c>
      <c r="F83" s="13">
        <v>0</v>
      </c>
      <c r="G83" s="14">
        <f t="shared" si="7"/>
        <v>0</v>
      </c>
      <c r="H83" s="15">
        <v>0</v>
      </c>
      <c r="I83" s="21">
        <v>55</v>
      </c>
      <c r="J83" s="17">
        <f t="shared" si="11"/>
        <v>0</v>
      </c>
      <c r="K83" s="18" t="s">
        <v>16</v>
      </c>
      <c r="L83" s="19">
        <v>0</v>
      </c>
      <c r="M83" s="24">
        <f t="shared" si="12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8"/>
        <v>0</v>
      </c>
      <c r="T83" s="13">
        <v>0</v>
      </c>
      <c r="U83" s="12">
        <f t="shared" si="9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94</v>
      </c>
      <c r="C84" s="12">
        <f>+'5'!G84</f>
        <v>0</v>
      </c>
      <c r="D84" s="13">
        <v>0</v>
      </c>
      <c r="E84" s="12">
        <f t="shared" si="0"/>
        <v>0</v>
      </c>
      <c r="F84" s="13">
        <v>0</v>
      </c>
      <c r="G84" s="14">
        <f t="shared" si="7"/>
        <v>0</v>
      </c>
      <c r="H84" s="15">
        <v>0</v>
      </c>
      <c r="I84" s="21">
        <v>55</v>
      </c>
      <c r="J84" s="17">
        <f t="shared" si="11"/>
        <v>0</v>
      </c>
      <c r="K84" s="18" t="s">
        <v>16</v>
      </c>
      <c r="L84" s="19">
        <v>0</v>
      </c>
      <c r="M84" s="24">
        <f t="shared" si="12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8"/>
        <v>0</v>
      </c>
      <c r="T84" s="13">
        <v>0</v>
      </c>
      <c r="U84" s="12">
        <f t="shared" si="9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95</v>
      </c>
      <c r="C85" s="12">
        <f>+'5'!G85</f>
        <v>3</v>
      </c>
      <c r="D85" s="13">
        <v>0</v>
      </c>
      <c r="E85" s="12">
        <f t="shared" si="0"/>
        <v>3</v>
      </c>
      <c r="F85" s="13">
        <v>0</v>
      </c>
      <c r="G85" s="14">
        <f t="shared" si="7"/>
        <v>3</v>
      </c>
      <c r="H85" s="15">
        <v>0</v>
      </c>
      <c r="I85" s="21">
        <v>100</v>
      </c>
      <c r="J85" s="17">
        <f t="shared" si="11"/>
        <v>0</v>
      </c>
      <c r="K85" s="18" t="s">
        <v>16</v>
      </c>
      <c r="L85" s="19">
        <v>0</v>
      </c>
      <c r="M85" s="24">
        <f t="shared" si="12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8"/>
        <v>0</v>
      </c>
      <c r="T85" s="13">
        <v>0</v>
      </c>
      <c r="U85" s="12">
        <f t="shared" si="9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96</v>
      </c>
      <c r="C86" s="12">
        <f>+'5'!G86</f>
        <v>9</v>
      </c>
      <c r="D86" s="13">
        <v>0</v>
      </c>
      <c r="E86" s="12">
        <f t="shared" si="0"/>
        <v>9</v>
      </c>
      <c r="F86" s="13">
        <v>0</v>
      </c>
      <c r="G86" s="14">
        <f t="shared" si="7"/>
        <v>9</v>
      </c>
      <c r="H86" s="15">
        <v>0</v>
      </c>
      <c r="I86" s="22">
        <v>55</v>
      </c>
      <c r="J86" s="17">
        <f t="shared" si="11"/>
        <v>0</v>
      </c>
      <c r="K86" s="18" t="s">
        <v>16</v>
      </c>
      <c r="L86" s="19">
        <v>0</v>
      </c>
      <c r="M86" s="24">
        <f t="shared" si="12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8"/>
        <v>0</v>
      </c>
      <c r="T86" s="13">
        <v>0</v>
      </c>
      <c r="U86" s="12">
        <f t="shared" si="9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97</v>
      </c>
      <c r="C87" s="12">
        <f>+'5'!G87</f>
        <v>4</v>
      </c>
      <c r="D87" s="13">
        <v>0</v>
      </c>
      <c r="E87" s="12">
        <f t="shared" si="0"/>
        <v>4</v>
      </c>
      <c r="F87" s="13">
        <v>0</v>
      </c>
      <c r="G87" s="14">
        <f t="shared" si="7"/>
        <v>4</v>
      </c>
      <c r="H87" s="15">
        <v>0</v>
      </c>
      <c r="I87" s="22">
        <v>60</v>
      </c>
      <c r="J87" s="17">
        <f t="shared" si="11"/>
        <v>0</v>
      </c>
      <c r="K87" s="18" t="s">
        <v>16</v>
      </c>
      <c r="L87" s="19">
        <v>0</v>
      </c>
      <c r="M87" s="24">
        <f t="shared" si="12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8"/>
        <v>0</v>
      </c>
      <c r="T87" s="13">
        <v>0</v>
      </c>
      <c r="U87" s="12">
        <f t="shared" si="9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98</v>
      </c>
      <c r="C88" s="12">
        <f>+'5'!G88</f>
        <v>7</v>
      </c>
      <c r="D88" s="13">
        <v>0</v>
      </c>
      <c r="E88" s="12">
        <f t="shared" si="0"/>
        <v>7</v>
      </c>
      <c r="F88" s="13">
        <v>0</v>
      </c>
      <c r="G88" s="14">
        <f t="shared" si="7"/>
        <v>7</v>
      </c>
      <c r="H88" s="15">
        <v>0</v>
      </c>
      <c r="I88" s="22">
        <v>100</v>
      </c>
      <c r="J88" s="17">
        <f t="shared" si="11"/>
        <v>0</v>
      </c>
      <c r="K88" s="18" t="s">
        <v>16</v>
      </c>
      <c r="L88" s="19">
        <v>0</v>
      </c>
      <c r="M88" s="24">
        <f t="shared" si="12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8"/>
        <v>0</v>
      </c>
      <c r="T88" s="13">
        <v>0</v>
      </c>
      <c r="U88" s="12">
        <f t="shared" si="9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99</v>
      </c>
      <c r="C89" s="12">
        <f>+'5'!G89</f>
        <v>7</v>
      </c>
      <c r="D89" s="13">
        <v>0</v>
      </c>
      <c r="E89" s="12">
        <f t="shared" si="0"/>
        <v>7</v>
      </c>
      <c r="F89" s="13">
        <v>0</v>
      </c>
      <c r="G89" s="14">
        <f t="shared" si="7"/>
        <v>6</v>
      </c>
      <c r="H89" s="15">
        <v>1</v>
      </c>
      <c r="I89" s="22">
        <v>55</v>
      </c>
      <c r="J89" s="17">
        <f t="shared" si="11"/>
        <v>55</v>
      </c>
      <c r="K89" s="18" t="s">
        <v>16</v>
      </c>
      <c r="L89" s="19">
        <v>0</v>
      </c>
      <c r="M89" s="24">
        <f t="shared" si="12"/>
        <v>55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8"/>
        <v>0</v>
      </c>
      <c r="T89" s="13">
        <v>0</v>
      </c>
      <c r="U89" s="12">
        <f t="shared" si="9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100</v>
      </c>
      <c r="C90" s="12">
        <f>+'5'!G90</f>
        <v>0</v>
      </c>
      <c r="D90" s="13">
        <v>0</v>
      </c>
      <c r="E90" s="12">
        <f t="shared" si="0"/>
        <v>0</v>
      </c>
      <c r="F90" s="13">
        <v>0</v>
      </c>
      <c r="G90" s="14">
        <f t="shared" si="7"/>
        <v>0</v>
      </c>
      <c r="H90" s="15">
        <v>0</v>
      </c>
      <c r="I90" s="22">
        <v>50</v>
      </c>
      <c r="J90" s="17">
        <f t="shared" si="11"/>
        <v>0</v>
      </c>
      <c r="K90" s="18" t="s">
        <v>16</v>
      </c>
      <c r="L90" s="19">
        <v>0</v>
      </c>
      <c r="M90" s="24">
        <f t="shared" si="12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8"/>
        <v>0</v>
      </c>
      <c r="T90" s="13">
        <v>0</v>
      </c>
      <c r="U90" s="12">
        <f t="shared" si="9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101</v>
      </c>
      <c r="C91" s="12">
        <f>+'5'!G91</f>
        <v>0</v>
      </c>
      <c r="D91" s="13">
        <v>0</v>
      </c>
      <c r="E91" s="12">
        <f t="shared" si="0"/>
        <v>0</v>
      </c>
      <c r="F91" s="13">
        <v>0</v>
      </c>
      <c r="G91" s="14">
        <f t="shared" si="7"/>
        <v>0</v>
      </c>
      <c r="H91" s="15">
        <v>0</v>
      </c>
      <c r="I91" s="21">
        <v>50</v>
      </c>
      <c r="J91" s="17">
        <f t="shared" si="11"/>
        <v>0</v>
      </c>
      <c r="K91" s="18" t="s">
        <v>16</v>
      </c>
      <c r="L91" s="19">
        <v>0</v>
      </c>
      <c r="M91" s="24">
        <f t="shared" si="12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8"/>
        <v>0</v>
      </c>
      <c r="T91" s="13">
        <v>0</v>
      </c>
      <c r="U91" s="12">
        <f t="shared" si="9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267</v>
      </c>
      <c r="C92" s="12">
        <f>+'5'!G92</f>
        <v>4</v>
      </c>
      <c r="D92" s="13">
        <v>12</v>
      </c>
      <c r="E92" s="12">
        <f t="shared" si="0"/>
        <v>16</v>
      </c>
      <c r="F92" s="13">
        <v>0</v>
      </c>
      <c r="G92" s="14">
        <f t="shared" si="7"/>
        <v>15</v>
      </c>
      <c r="H92" s="15">
        <v>1</v>
      </c>
      <c r="I92" s="21">
        <v>120</v>
      </c>
      <c r="J92" s="17">
        <f t="shared" si="11"/>
        <v>120</v>
      </c>
      <c r="K92" s="18" t="s">
        <v>297</v>
      </c>
      <c r="L92" s="19">
        <v>12</v>
      </c>
      <c r="M92" s="24">
        <f t="shared" si="12"/>
        <v>108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8"/>
        <v>0</v>
      </c>
      <c r="T92" s="13">
        <v>0</v>
      </c>
      <c r="U92" s="12">
        <f t="shared" si="9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268</v>
      </c>
      <c r="C93" s="12">
        <f>+'5'!G93</f>
        <v>5</v>
      </c>
      <c r="D93" s="13">
        <v>5</v>
      </c>
      <c r="E93" s="12">
        <f t="shared" si="0"/>
        <v>10</v>
      </c>
      <c r="F93" s="13">
        <v>0</v>
      </c>
      <c r="G93" s="14">
        <f t="shared" si="7"/>
        <v>10</v>
      </c>
      <c r="H93" s="15">
        <v>0</v>
      </c>
      <c r="I93" s="22">
        <v>250</v>
      </c>
      <c r="J93" s="17">
        <f t="shared" si="11"/>
        <v>0</v>
      </c>
      <c r="K93" s="18" t="s">
        <v>16</v>
      </c>
      <c r="L93" s="19">
        <v>0</v>
      </c>
      <c r="M93" s="24">
        <f t="shared" si="12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8"/>
        <v>0</v>
      </c>
      <c r="T93" s="13">
        <v>0</v>
      </c>
      <c r="U93" s="12">
        <f t="shared" si="9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102</v>
      </c>
      <c r="C94" s="12">
        <f>+'5'!G94</f>
        <v>0</v>
      </c>
      <c r="D94" s="13">
        <v>0</v>
      </c>
      <c r="E94" s="12">
        <f t="shared" si="0"/>
        <v>0</v>
      </c>
      <c r="F94" s="13">
        <v>0</v>
      </c>
      <c r="G94" s="14">
        <f t="shared" si="7"/>
        <v>0</v>
      </c>
      <c r="H94" s="15">
        <v>0</v>
      </c>
      <c r="I94" s="22">
        <v>120</v>
      </c>
      <c r="J94" s="17">
        <f t="shared" si="11"/>
        <v>0</v>
      </c>
      <c r="K94" s="18" t="s">
        <v>16</v>
      </c>
      <c r="L94" s="19">
        <v>0</v>
      </c>
      <c r="M94" s="24">
        <f t="shared" si="12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8"/>
        <v>0</v>
      </c>
      <c r="T94" s="13">
        <v>0</v>
      </c>
      <c r="U94" s="12">
        <f t="shared" si="9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103</v>
      </c>
      <c r="C95" s="12">
        <f>+'5'!G95</f>
        <v>0</v>
      </c>
      <c r="D95" s="13">
        <v>0</v>
      </c>
      <c r="E95" s="12">
        <f>C95+D95</f>
        <v>0</v>
      </c>
      <c r="F95" s="13">
        <v>0</v>
      </c>
      <c r="G95" s="14">
        <f t="shared" si="7"/>
        <v>0</v>
      </c>
      <c r="H95" s="15">
        <v>0</v>
      </c>
      <c r="I95" s="22">
        <v>120</v>
      </c>
      <c r="J95" s="17">
        <f t="shared" si="11"/>
        <v>0</v>
      </c>
      <c r="K95" s="18" t="s">
        <v>16</v>
      </c>
      <c r="L95" s="19">
        <v>0</v>
      </c>
      <c r="M95" s="24">
        <f t="shared" si="12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8"/>
        <v>0</v>
      </c>
      <c r="T95" s="13">
        <v>0</v>
      </c>
      <c r="U95" s="12">
        <f t="shared" si="9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104</v>
      </c>
      <c r="C96" s="12">
        <f>+'5'!G96</f>
        <v>0</v>
      </c>
      <c r="D96" s="13">
        <v>0</v>
      </c>
      <c r="E96" s="12">
        <f t="shared" ref="E96:E206" si="13">C96+D96</f>
        <v>0</v>
      </c>
      <c r="F96" s="13">
        <v>0</v>
      </c>
      <c r="G96" s="14">
        <f t="shared" si="7"/>
        <v>0</v>
      </c>
      <c r="H96" s="15">
        <v>0</v>
      </c>
      <c r="I96" s="22">
        <v>120</v>
      </c>
      <c r="J96" s="17">
        <f t="shared" si="11"/>
        <v>0</v>
      </c>
      <c r="K96" s="18" t="s">
        <v>16</v>
      </c>
      <c r="L96" s="19">
        <v>0</v>
      </c>
      <c r="M96" s="24">
        <f t="shared" si="12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8"/>
        <v>0</v>
      </c>
      <c r="T96" s="13">
        <v>0</v>
      </c>
      <c r="U96" s="12">
        <f t="shared" si="9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105</v>
      </c>
      <c r="C97" s="12">
        <f>+'5'!G97</f>
        <v>1</v>
      </c>
      <c r="D97" s="13">
        <v>10</v>
      </c>
      <c r="E97" s="12">
        <f t="shared" si="13"/>
        <v>11</v>
      </c>
      <c r="F97" s="13">
        <v>1</v>
      </c>
      <c r="G97" s="14">
        <f t="shared" si="7"/>
        <v>9</v>
      </c>
      <c r="H97" s="15">
        <v>1</v>
      </c>
      <c r="I97" s="22">
        <v>45</v>
      </c>
      <c r="J97" s="17">
        <f t="shared" si="11"/>
        <v>45</v>
      </c>
      <c r="K97" s="18" t="s">
        <v>16</v>
      </c>
      <c r="L97" s="19">
        <v>0</v>
      </c>
      <c r="M97" s="24">
        <f t="shared" si="12"/>
        <v>45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8"/>
        <v>0</v>
      </c>
      <c r="T97" s="13">
        <v>0</v>
      </c>
      <c r="U97" s="12">
        <f t="shared" si="9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106</v>
      </c>
      <c r="C98" s="12">
        <f>+'5'!G98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7"/>
        <v>0</v>
      </c>
      <c r="H98" s="15">
        <v>0</v>
      </c>
      <c r="I98" s="22">
        <v>50</v>
      </c>
      <c r="J98" s="17">
        <f t="shared" si="11"/>
        <v>0</v>
      </c>
      <c r="K98" s="18" t="s">
        <v>16</v>
      </c>
      <c r="L98" s="19">
        <v>0</v>
      </c>
      <c r="M98" s="24">
        <f t="shared" si="12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8"/>
        <v>0</v>
      </c>
      <c r="T98" s="13">
        <v>0</v>
      </c>
      <c r="U98" s="12">
        <f t="shared" si="9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107</v>
      </c>
      <c r="C99" s="12">
        <f>+'5'!G99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7"/>
        <v>0</v>
      </c>
      <c r="H99" s="15">
        <v>0</v>
      </c>
      <c r="I99" s="22">
        <v>50</v>
      </c>
      <c r="J99" s="17">
        <f t="shared" si="11"/>
        <v>0</v>
      </c>
      <c r="K99" s="18" t="s">
        <v>16</v>
      </c>
      <c r="L99" s="19">
        <v>0</v>
      </c>
      <c r="M99" s="24">
        <f t="shared" si="12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8"/>
        <v>0</v>
      </c>
      <c r="T99" s="13">
        <v>0</v>
      </c>
      <c r="U99" s="12">
        <f t="shared" si="9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108</v>
      </c>
      <c r="C100" s="12">
        <f>+'5'!G100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7"/>
        <v>0</v>
      </c>
      <c r="H100" s="15">
        <v>0</v>
      </c>
      <c r="I100" s="22">
        <v>60</v>
      </c>
      <c r="J100" s="17">
        <f t="shared" si="11"/>
        <v>0</v>
      </c>
      <c r="K100" s="18" t="s">
        <v>16</v>
      </c>
      <c r="L100" s="19">
        <v>0</v>
      </c>
      <c r="M100" s="24">
        <f t="shared" si="12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8"/>
        <v>0</v>
      </c>
      <c r="T100" s="13">
        <v>0</v>
      </c>
      <c r="U100" s="12">
        <f t="shared" si="9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229</v>
      </c>
      <c r="C101" s="12">
        <f>+'5'!G101</f>
        <v>2</v>
      </c>
      <c r="D101" s="13">
        <v>0</v>
      </c>
      <c r="E101" s="12">
        <f t="shared" si="13"/>
        <v>2</v>
      </c>
      <c r="F101" s="13">
        <v>0</v>
      </c>
      <c r="G101" s="14">
        <f t="shared" si="7"/>
        <v>2</v>
      </c>
      <c r="H101" s="15">
        <v>0</v>
      </c>
      <c r="I101" s="22">
        <v>55</v>
      </c>
      <c r="J101" s="17">
        <f t="shared" si="11"/>
        <v>0</v>
      </c>
      <c r="K101" s="18" t="s">
        <v>16</v>
      </c>
      <c r="L101" s="19">
        <v>0</v>
      </c>
      <c r="M101" s="24">
        <f t="shared" si="12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8"/>
        <v>0</v>
      </c>
      <c r="T101" s="13">
        <v>0</v>
      </c>
      <c r="U101" s="12">
        <f t="shared" si="9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109</v>
      </c>
      <c r="C102" s="12">
        <f>+'5'!G102</f>
        <v>4</v>
      </c>
      <c r="D102" s="13">
        <v>0</v>
      </c>
      <c r="E102" s="12">
        <f t="shared" si="13"/>
        <v>4</v>
      </c>
      <c r="F102" s="13">
        <v>0</v>
      </c>
      <c r="G102" s="14">
        <f t="shared" si="7"/>
        <v>4</v>
      </c>
      <c r="H102" s="15">
        <v>0</v>
      </c>
      <c r="I102" s="22">
        <v>50</v>
      </c>
      <c r="J102" s="17">
        <f t="shared" si="11"/>
        <v>0</v>
      </c>
      <c r="K102" s="18" t="s">
        <v>16</v>
      </c>
      <c r="L102" s="19">
        <v>0</v>
      </c>
      <c r="M102" s="24">
        <f t="shared" si="12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8"/>
        <v>0</v>
      </c>
      <c r="T102" s="13">
        <v>0</v>
      </c>
      <c r="U102" s="12">
        <f t="shared" si="9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110</v>
      </c>
      <c r="C103" s="12">
        <f>+'5'!G103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7"/>
        <v>0</v>
      </c>
      <c r="H103" s="15">
        <v>0</v>
      </c>
      <c r="I103" s="22">
        <v>100</v>
      </c>
      <c r="J103" s="17">
        <f t="shared" si="11"/>
        <v>0</v>
      </c>
      <c r="K103" s="18" t="s">
        <v>16</v>
      </c>
      <c r="L103" s="19">
        <v>0</v>
      </c>
      <c r="M103" s="24">
        <f t="shared" si="12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8"/>
        <v>0</v>
      </c>
      <c r="T103" s="13">
        <v>0</v>
      </c>
      <c r="U103" s="12">
        <f t="shared" si="9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111</v>
      </c>
      <c r="C104" s="12">
        <f>+'5'!G104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7"/>
        <v>0</v>
      </c>
      <c r="H104" s="15">
        <v>0</v>
      </c>
      <c r="I104" s="22">
        <v>100</v>
      </c>
      <c r="J104" s="17">
        <f t="shared" si="11"/>
        <v>0</v>
      </c>
      <c r="K104" s="18" t="s">
        <v>16</v>
      </c>
      <c r="L104" s="19">
        <v>0</v>
      </c>
      <c r="M104" s="24">
        <f t="shared" si="12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8"/>
        <v>0</v>
      </c>
      <c r="T104" s="13">
        <v>0</v>
      </c>
      <c r="U104" s="12">
        <f t="shared" si="9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112</v>
      </c>
      <c r="C105" s="12">
        <f>+'5'!G105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7"/>
        <v>0</v>
      </c>
      <c r="H105" s="15">
        <v>0</v>
      </c>
      <c r="I105" s="21">
        <v>30</v>
      </c>
      <c r="J105" s="17">
        <f t="shared" si="11"/>
        <v>0</v>
      </c>
      <c r="K105" s="18" t="s">
        <v>16</v>
      </c>
      <c r="L105" s="19">
        <v>0</v>
      </c>
      <c r="M105" s="24">
        <f t="shared" si="12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113</v>
      </c>
      <c r="C106" s="12">
        <f>+'5'!G106</f>
        <v>10</v>
      </c>
      <c r="D106" s="13">
        <v>0</v>
      </c>
      <c r="E106" s="12">
        <f t="shared" si="13"/>
        <v>10</v>
      </c>
      <c r="F106" s="13">
        <v>0</v>
      </c>
      <c r="G106" s="14">
        <f t="shared" si="7"/>
        <v>9</v>
      </c>
      <c r="H106" s="15">
        <v>1</v>
      </c>
      <c r="I106" s="21">
        <v>20</v>
      </c>
      <c r="J106" s="17">
        <f t="shared" si="11"/>
        <v>20</v>
      </c>
      <c r="K106" s="18" t="s">
        <v>16</v>
      </c>
      <c r="L106" s="19">
        <v>0</v>
      </c>
      <c r="M106" s="24">
        <f t="shared" si="12"/>
        <v>20</v>
      </c>
      <c r="Z106" s="30"/>
    </row>
    <row r="107" spans="1:26" ht="26.25" customHeight="1">
      <c r="A107" s="10">
        <v>103</v>
      </c>
      <c r="B107" s="20" t="s">
        <v>114</v>
      </c>
      <c r="C107" s="12">
        <f>+'5'!G107</f>
        <v>2</v>
      </c>
      <c r="D107" s="13">
        <v>0</v>
      </c>
      <c r="E107" s="12">
        <f t="shared" si="13"/>
        <v>2</v>
      </c>
      <c r="F107" s="13">
        <v>0</v>
      </c>
      <c r="G107" s="14">
        <f t="shared" si="7"/>
        <v>2</v>
      </c>
      <c r="H107" s="15">
        <v>0</v>
      </c>
      <c r="I107" s="22">
        <v>100</v>
      </c>
      <c r="J107" s="17">
        <f t="shared" si="11"/>
        <v>0</v>
      </c>
      <c r="K107" s="18" t="s">
        <v>16</v>
      </c>
      <c r="L107" s="19">
        <v>0</v>
      </c>
      <c r="M107" s="24">
        <f t="shared" si="12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>
      <c r="A108" s="10">
        <v>104</v>
      </c>
      <c r="B108" s="20" t="s">
        <v>116</v>
      </c>
      <c r="C108" s="12">
        <f>+'5'!G108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7"/>
        <v>0</v>
      </c>
      <c r="H108" s="15">
        <v>0</v>
      </c>
      <c r="I108" s="22">
        <v>80</v>
      </c>
      <c r="J108" s="17">
        <f t="shared" si="11"/>
        <v>0</v>
      </c>
      <c r="K108" s="18" t="s">
        <v>16</v>
      </c>
      <c r="L108" s="19">
        <v>0</v>
      </c>
      <c r="M108" s="24">
        <f t="shared" si="12"/>
        <v>0</v>
      </c>
    </row>
    <row r="109" spans="1:26" ht="25.5">
      <c r="A109" s="10">
        <v>105</v>
      </c>
      <c r="B109" s="20" t="s">
        <v>117</v>
      </c>
      <c r="C109" s="12">
        <f>+'5'!G109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7"/>
        <v>0</v>
      </c>
      <c r="H109" s="15">
        <v>0</v>
      </c>
      <c r="I109" s="22">
        <v>50</v>
      </c>
      <c r="J109" s="17">
        <f t="shared" si="11"/>
        <v>0</v>
      </c>
      <c r="K109" s="18" t="s">
        <v>16</v>
      </c>
      <c r="L109" s="19">
        <v>0</v>
      </c>
      <c r="M109" s="24">
        <f t="shared" si="12"/>
        <v>0</v>
      </c>
      <c r="Z109" s="38"/>
    </row>
    <row r="110" spans="1:26" ht="25.5">
      <c r="A110" s="10">
        <v>106</v>
      </c>
      <c r="B110" s="20" t="s">
        <v>118</v>
      </c>
      <c r="C110" s="12">
        <f>+'5'!G110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7"/>
        <v>0</v>
      </c>
      <c r="H110" s="15">
        <v>0</v>
      </c>
      <c r="I110" s="22">
        <v>35</v>
      </c>
      <c r="J110" s="17">
        <f t="shared" si="11"/>
        <v>0</v>
      </c>
      <c r="K110" s="18" t="s">
        <v>16</v>
      </c>
      <c r="L110" s="19">
        <v>0</v>
      </c>
      <c r="M110" s="24">
        <f t="shared" si="12"/>
        <v>0</v>
      </c>
    </row>
    <row r="111" spans="1:26" ht="25.5">
      <c r="A111" s="10">
        <v>107</v>
      </c>
      <c r="B111" s="20" t="s">
        <v>119</v>
      </c>
      <c r="C111" s="12">
        <f>+'5'!G111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7"/>
        <v>0</v>
      </c>
      <c r="H111" s="15">
        <v>0</v>
      </c>
      <c r="I111" s="22">
        <v>35</v>
      </c>
      <c r="J111" s="17">
        <f t="shared" si="11"/>
        <v>0</v>
      </c>
      <c r="K111" s="18" t="s">
        <v>16</v>
      </c>
      <c r="L111" s="19">
        <v>0</v>
      </c>
      <c r="M111" s="24">
        <f t="shared" si="12"/>
        <v>0</v>
      </c>
    </row>
    <row r="112" spans="1:26" ht="25.5">
      <c r="A112" s="10">
        <v>108</v>
      </c>
      <c r="B112" s="20" t="s">
        <v>120</v>
      </c>
      <c r="C112" s="12">
        <f>+'5'!G112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7"/>
        <v>0</v>
      </c>
      <c r="H112" s="15">
        <v>0</v>
      </c>
      <c r="I112" s="22">
        <v>35</v>
      </c>
      <c r="J112" s="17">
        <f t="shared" si="11"/>
        <v>0</v>
      </c>
      <c r="K112" s="18" t="s">
        <v>16</v>
      </c>
      <c r="L112" s="19">
        <v>0</v>
      </c>
      <c r="M112" s="24">
        <f t="shared" si="12"/>
        <v>0</v>
      </c>
    </row>
    <row r="113" spans="1:13" ht="25.5">
      <c r="A113" s="10">
        <v>109</v>
      </c>
      <c r="B113" s="20" t="s">
        <v>121</v>
      </c>
      <c r="C113" s="12">
        <f>+'5'!G113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7"/>
        <v>0</v>
      </c>
      <c r="H113" s="15">
        <v>0</v>
      </c>
      <c r="I113" s="22">
        <v>35</v>
      </c>
      <c r="J113" s="17">
        <f t="shared" si="11"/>
        <v>0</v>
      </c>
      <c r="K113" s="18" t="s">
        <v>16</v>
      </c>
      <c r="L113" s="19">
        <v>0</v>
      </c>
      <c r="M113" s="24">
        <f t="shared" si="12"/>
        <v>0</v>
      </c>
    </row>
    <row r="114" spans="1:13" ht="25.5">
      <c r="A114" s="10">
        <v>110</v>
      </c>
      <c r="B114" s="20" t="s">
        <v>122</v>
      </c>
      <c r="C114" s="12">
        <f>+'5'!G114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7"/>
        <v>0</v>
      </c>
      <c r="H114" s="15">
        <v>0</v>
      </c>
      <c r="I114" s="22">
        <v>35</v>
      </c>
      <c r="J114" s="17">
        <f t="shared" si="11"/>
        <v>0</v>
      </c>
      <c r="K114" s="18" t="s">
        <v>16</v>
      </c>
      <c r="L114" s="19">
        <v>0</v>
      </c>
      <c r="M114" s="24">
        <f t="shared" si="12"/>
        <v>0</v>
      </c>
    </row>
    <row r="115" spans="1:13" ht="25.5">
      <c r="A115" s="10">
        <v>111</v>
      </c>
      <c r="B115" s="20" t="s">
        <v>123</v>
      </c>
      <c r="C115" s="12">
        <f>+'5'!G115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7"/>
        <v>0</v>
      </c>
      <c r="H115" s="15">
        <v>0</v>
      </c>
      <c r="I115" s="22">
        <v>50</v>
      </c>
      <c r="J115" s="17">
        <f t="shared" si="11"/>
        <v>0</v>
      </c>
      <c r="K115" s="18" t="s">
        <v>16</v>
      </c>
      <c r="L115" s="19">
        <v>0</v>
      </c>
      <c r="M115" s="24">
        <f t="shared" si="12"/>
        <v>0</v>
      </c>
    </row>
    <row r="116" spans="1:13" ht="25.5">
      <c r="A116" s="10">
        <v>112</v>
      </c>
      <c r="B116" s="20" t="s">
        <v>124</v>
      </c>
      <c r="C116" s="12">
        <f>+'5'!G116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7"/>
        <v>0</v>
      </c>
      <c r="H116" s="15">
        <v>0</v>
      </c>
      <c r="I116" s="22">
        <v>50</v>
      </c>
      <c r="J116" s="17">
        <f t="shared" si="11"/>
        <v>0</v>
      </c>
      <c r="K116" s="18" t="s">
        <v>16</v>
      </c>
      <c r="L116" s="19">
        <v>0</v>
      </c>
      <c r="M116" s="24">
        <f t="shared" si="12"/>
        <v>0</v>
      </c>
    </row>
    <row r="117" spans="1:13" ht="25.5">
      <c r="A117" s="10">
        <v>113</v>
      </c>
      <c r="B117" s="20" t="s">
        <v>125</v>
      </c>
      <c r="C117" s="12">
        <f>+'5'!G117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7"/>
        <v>0</v>
      </c>
      <c r="H117" s="15">
        <v>0</v>
      </c>
      <c r="I117" s="22">
        <v>50</v>
      </c>
      <c r="J117" s="17">
        <f t="shared" si="11"/>
        <v>0</v>
      </c>
      <c r="K117" s="18" t="s">
        <v>16</v>
      </c>
      <c r="L117" s="19">
        <v>0</v>
      </c>
      <c r="M117" s="24">
        <f t="shared" si="12"/>
        <v>0</v>
      </c>
    </row>
    <row r="118" spans="1:13" ht="25.5">
      <c r="A118" s="10">
        <v>114</v>
      </c>
      <c r="B118" s="20" t="s">
        <v>126</v>
      </c>
      <c r="C118" s="12">
        <f>+'5'!G118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7"/>
        <v>0</v>
      </c>
      <c r="H118" s="15">
        <v>0</v>
      </c>
      <c r="I118" s="22">
        <v>50</v>
      </c>
      <c r="J118" s="17">
        <f t="shared" si="11"/>
        <v>0</v>
      </c>
      <c r="K118" s="18" t="s">
        <v>16</v>
      </c>
      <c r="L118" s="19">
        <v>0</v>
      </c>
      <c r="M118" s="24">
        <f t="shared" si="12"/>
        <v>0</v>
      </c>
    </row>
    <row r="119" spans="1:13" ht="25.5">
      <c r="A119" s="10">
        <v>115</v>
      </c>
      <c r="B119" s="20" t="s">
        <v>127</v>
      </c>
      <c r="C119" s="12">
        <f>+'5'!G119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7"/>
        <v>0</v>
      </c>
      <c r="H119" s="15">
        <v>0</v>
      </c>
      <c r="I119" s="22">
        <v>50</v>
      </c>
      <c r="J119" s="17">
        <f t="shared" si="11"/>
        <v>0</v>
      </c>
      <c r="K119" s="18" t="s">
        <v>16</v>
      </c>
      <c r="L119" s="19">
        <v>0</v>
      </c>
      <c r="M119" s="24">
        <f t="shared" si="12"/>
        <v>0</v>
      </c>
    </row>
    <row r="120" spans="1:13" ht="25.5">
      <c r="A120" s="10">
        <v>116</v>
      </c>
      <c r="B120" s="20" t="s">
        <v>128</v>
      </c>
      <c r="C120" s="12">
        <f>+'5'!G120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7"/>
        <v>0</v>
      </c>
      <c r="H120" s="15">
        <v>0</v>
      </c>
      <c r="I120" s="22">
        <v>50</v>
      </c>
      <c r="J120" s="17">
        <f t="shared" si="11"/>
        <v>0</v>
      </c>
      <c r="K120" s="18" t="s">
        <v>16</v>
      </c>
      <c r="L120" s="19">
        <v>0</v>
      </c>
      <c r="M120" s="24">
        <f t="shared" si="12"/>
        <v>0</v>
      </c>
    </row>
    <row r="121" spans="1:13" ht="25.5">
      <c r="A121" s="10">
        <v>117</v>
      </c>
      <c r="B121" s="20" t="s">
        <v>129</v>
      </c>
      <c r="C121" s="12">
        <f>+'5'!G121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7"/>
        <v>0</v>
      </c>
      <c r="H121" s="15">
        <v>0</v>
      </c>
      <c r="I121" s="22">
        <v>40</v>
      </c>
      <c r="J121" s="17">
        <f t="shared" si="11"/>
        <v>0</v>
      </c>
      <c r="K121" s="18" t="s">
        <v>16</v>
      </c>
      <c r="L121" s="19">
        <v>0</v>
      </c>
      <c r="M121" s="24">
        <f t="shared" si="12"/>
        <v>0</v>
      </c>
    </row>
    <row r="122" spans="1:13" ht="25.5">
      <c r="A122" s="10">
        <v>118</v>
      </c>
      <c r="B122" s="20" t="s">
        <v>130</v>
      </c>
      <c r="C122" s="12">
        <f>+'5'!G122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7"/>
        <v>0</v>
      </c>
      <c r="H122" s="15">
        <v>0</v>
      </c>
      <c r="I122" s="22">
        <v>35</v>
      </c>
      <c r="J122" s="17">
        <f t="shared" si="11"/>
        <v>0</v>
      </c>
      <c r="K122" s="18" t="s">
        <v>16</v>
      </c>
      <c r="L122" s="19">
        <v>0</v>
      </c>
      <c r="M122" s="24">
        <f t="shared" si="12"/>
        <v>0</v>
      </c>
    </row>
    <row r="123" spans="1:13" ht="25.5">
      <c r="A123" s="10">
        <v>119</v>
      </c>
      <c r="B123" s="20" t="s">
        <v>131</v>
      </c>
      <c r="C123" s="12">
        <f>+'5'!G123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7"/>
        <v>0</v>
      </c>
      <c r="H123" s="15">
        <v>0</v>
      </c>
      <c r="I123" s="22">
        <v>40</v>
      </c>
      <c r="J123" s="17">
        <f t="shared" si="11"/>
        <v>0</v>
      </c>
      <c r="K123" s="18" t="s">
        <v>16</v>
      </c>
      <c r="L123" s="19">
        <v>0</v>
      </c>
      <c r="M123" s="24">
        <f t="shared" si="12"/>
        <v>0</v>
      </c>
    </row>
    <row r="124" spans="1:13" ht="25.5">
      <c r="A124" s="10">
        <v>120</v>
      </c>
      <c r="B124" s="20" t="s">
        <v>132</v>
      </c>
      <c r="C124" s="12">
        <f>+'5'!G124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7"/>
        <v>0</v>
      </c>
      <c r="H124" s="15">
        <v>0</v>
      </c>
      <c r="I124" s="22">
        <v>40</v>
      </c>
      <c r="J124" s="17">
        <f t="shared" si="11"/>
        <v>0</v>
      </c>
      <c r="K124" s="18" t="s">
        <v>16</v>
      </c>
      <c r="L124" s="19">
        <v>0</v>
      </c>
      <c r="M124" s="24">
        <f t="shared" si="12"/>
        <v>0</v>
      </c>
    </row>
    <row r="125" spans="1:13" ht="25.5">
      <c r="A125" s="10">
        <v>121</v>
      </c>
      <c r="B125" s="20" t="s">
        <v>133</v>
      </c>
      <c r="C125" s="12">
        <f>+'5'!G125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7"/>
        <v>0</v>
      </c>
      <c r="H125" s="15">
        <v>0</v>
      </c>
      <c r="I125" s="22">
        <v>30</v>
      </c>
      <c r="J125" s="17">
        <f t="shared" si="11"/>
        <v>0</v>
      </c>
      <c r="K125" s="18" t="s">
        <v>16</v>
      </c>
      <c r="L125" s="19">
        <v>0</v>
      </c>
      <c r="M125" s="24">
        <f t="shared" si="12"/>
        <v>0</v>
      </c>
    </row>
    <row r="126" spans="1:13" ht="25.5">
      <c r="A126" s="10">
        <v>122</v>
      </c>
      <c r="B126" s="20" t="s">
        <v>134</v>
      </c>
      <c r="C126" s="12">
        <f>+'5'!G126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7"/>
        <v>0</v>
      </c>
      <c r="H126" s="15">
        <v>0</v>
      </c>
      <c r="I126" s="22">
        <v>40</v>
      </c>
      <c r="J126" s="17">
        <f t="shared" si="11"/>
        <v>0</v>
      </c>
      <c r="K126" s="18" t="s">
        <v>16</v>
      </c>
      <c r="L126" s="19">
        <v>0</v>
      </c>
      <c r="M126" s="24">
        <f t="shared" si="12"/>
        <v>0</v>
      </c>
    </row>
    <row r="127" spans="1:13" ht="25.5">
      <c r="A127" s="10">
        <v>123</v>
      </c>
      <c r="B127" s="20" t="s">
        <v>135</v>
      </c>
      <c r="C127" s="12">
        <f>+'5'!G127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7"/>
        <v>0</v>
      </c>
      <c r="H127" s="15">
        <v>0</v>
      </c>
      <c r="I127" s="22">
        <v>20</v>
      </c>
      <c r="J127" s="17">
        <f t="shared" si="11"/>
        <v>0</v>
      </c>
      <c r="K127" s="18" t="s">
        <v>16</v>
      </c>
      <c r="L127" s="19">
        <v>0</v>
      </c>
      <c r="M127" s="24">
        <f t="shared" si="12"/>
        <v>0</v>
      </c>
    </row>
    <row r="128" spans="1:13" ht="25.5">
      <c r="A128" s="10">
        <v>124</v>
      </c>
      <c r="B128" s="20" t="s">
        <v>136</v>
      </c>
      <c r="C128" s="12">
        <f>+'5'!G128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7"/>
        <v>0</v>
      </c>
      <c r="H128" s="15">
        <v>0</v>
      </c>
      <c r="I128" s="22">
        <v>35</v>
      </c>
      <c r="J128" s="17">
        <f t="shared" si="11"/>
        <v>0</v>
      </c>
      <c r="K128" s="18" t="s">
        <v>16</v>
      </c>
      <c r="L128" s="19">
        <v>0</v>
      </c>
      <c r="M128" s="24">
        <f t="shared" si="12"/>
        <v>0</v>
      </c>
    </row>
    <row r="129" spans="1:13" ht="25.5">
      <c r="A129" s="10">
        <v>125</v>
      </c>
      <c r="B129" s="20" t="s">
        <v>137</v>
      </c>
      <c r="C129" s="12">
        <f>+'5'!G129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7"/>
        <v>0</v>
      </c>
      <c r="H129" s="15">
        <v>0</v>
      </c>
      <c r="I129" s="22">
        <v>40</v>
      </c>
      <c r="J129" s="17">
        <f t="shared" si="11"/>
        <v>0</v>
      </c>
      <c r="K129" s="18" t="s">
        <v>16</v>
      </c>
      <c r="L129" s="19">
        <v>0</v>
      </c>
      <c r="M129" s="24">
        <f t="shared" si="12"/>
        <v>0</v>
      </c>
    </row>
    <row r="130" spans="1:13" ht="25.5">
      <c r="A130" s="10">
        <v>126</v>
      </c>
      <c r="B130" s="20" t="s">
        <v>138</v>
      </c>
      <c r="C130" s="12">
        <f>+'5'!G130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7"/>
        <v>0</v>
      </c>
      <c r="H130" s="15">
        <v>0</v>
      </c>
      <c r="I130" s="22">
        <v>50</v>
      </c>
      <c r="J130" s="17">
        <f t="shared" si="11"/>
        <v>0</v>
      </c>
      <c r="K130" s="18" t="s">
        <v>16</v>
      </c>
      <c r="L130" s="19">
        <v>0</v>
      </c>
      <c r="M130" s="24">
        <f t="shared" si="12"/>
        <v>0</v>
      </c>
    </row>
    <row r="131" spans="1:13" ht="25.5">
      <c r="A131" s="10">
        <v>127</v>
      </c>
      <c r="B131" s="20" t="s">
        <v>139</v>
      </c>
      <c r="C131" s="12">
        <f>+'5'!G131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7"/>
        <v>0</v>
      </c>
      <c r="H131" s="15">
        <v>0</v>
      </c>
      <c r="I131" s="22">
        <v>55</v>
      </c>
      <c r="J131" s="17">
        <f t="shared" si="11"/>
        <v>0</v>
      </c>
      <c r="K131" s="18" t="s">
        <v>16</v>
      </c>
      <c r="L131" s="19">
        <v>0</v>
      </c>
      <c r="M131" s="24">
        <f t="shared" si="12"/>
        <v>0</v>
      </c>
    </row>
    <row r="132" spans="1:13" ht="25.5">
      <c r="A132" s="10">
        <v>128</v>
      </c>
      <c r="B132" s="20" t="s">
        <v>140</v>
      </c>
      <c r="C132" s="12">
        <f>+'5'!G132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7"/>
        <v>0</v>
      </c>
      <c r="H132" s="15">
        <v>0</v>
      </c>
      <c r="I132" s="22">
        <v>55</v>
      </c>
      <c r="J132" s="17">
        <f t="shared" si="11"/>
        <v>0</v>
      </c>
      <c r="K132" s="18" t="s">
        <v>16</v>
      </c>
      <c r="L132" s="19">
        <v>0</v>
      </c>
      <c r="M132" s="24">
        <f t="shared" si="12"/>
        <v>0</v>
      </c>
    </row>
    <row r="133" spans="1:13" ht="25.5">
      <c r="A133" s="10">
        <v>129</v>
      </c>
      <c r="B133" s="20" t="s">
        <v>141</v>
      </c>
      <c r="C133" s="12">
        <f>+'5'!G133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7"/>
        <v>0</v>
      </c>
      <c r="H133" s="15">
        <v>0</v>
      </c>
      <c r="I133" s="22">
        <v>45</v>
      </c>
      <c r="J133" s="17">
        <f t="shared" si="11"/>
        <v>0</v>
      </c>
      <c r="K133" s="18" t="s">
        <v>16</v>
      </c>
      <c r="L133" s="19">
        <v>0</v>
      </c>
      <c r="M133" s="24">
        <f t="shared" si="12"/>
        <v>0</v>
      </c>
    </row>
    <row r="134" spans="1:13" ht="25.5">
      <c r="A134" s="10">
        <v>130</v>
      </c>
      <c r="B134" s="20" t="s">
        <v>142</v>
      </c>
      <c r="C134" s="12">
        <f>+'5'!G134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7"/>
        <v>0</v>
      </c>
      <c r="H134" s="15">
        <v>0</v>
      </c>
      <c r="I134" s="22">
        <v>45</v>
      </c>
      <c r="J134" s="17">
        <f t="shared" si="11"/>
        <v>0</v>
      </c>
      <c r="K134" s="18" t="s">
        <v>16</v>
      </c>
      <c r="L134" s="19">
        <v>0</v>
      </c>
      <c r="M134" s="24">
        <f t="shared" ref="M134:M197" si="14">SUM(J134-L134)</f>
        <v>0</v>
      </c>
    </row>
    <row r="135" spans="1:13" ht="25.5">
      <c r="A135" s="10">
        <v>131</v>
      </c>
      <c r="B135" s="20" t="s">
        <v>143</v>
      </c>
      <c r="C135" s="12">
        <f>+'5'!G135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7"/>
        <v>0</v>
      </c>
      <c r="H135" s="15">
        <v>0</v>
      </c>
      <c r="I135" s="22">
        <v>55</v>
      </c>
      <c r="J135" s="17">
        <f t="shared" ref="J135:J198" si="15">+I135*H135</f>
        <v>0</v>
      </c>
      <c r="K135" s="18" t="s">
        <v>16</v>
      </c>
      <c r="L135" s="19">
        <v>0</v>
      </c>
      <c r="M135" s="24">
        <f t="shared" si="14"/>
        <v>0</v>
      </c>
    </row>
    <row r="136" spans="1:13" ht="25.5">
      <c r="A136" s="10">
        <v>132</v>
      </c>
      <c r="B136" s="20" t="s">
        <v>144</v>
      </c>
      <c r="C136" s="12">
        <f>+'5'!G136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7"/>
        <v>0</v>
      </c>
      <c r="H136" s="15">
        <v>0</v>
      </c>
      <c r="I136" s="22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4"/>
        <v>0</v>
      </c>
    </row>
    <row r="137" spans="1:13" ht="25.5">
      <c r="A137" s="10">
        <v>133</v>
      </c>
      <c r="B137" s="20" t="s">
        <v>145</v>
      </c>
      <c r="C137" s="12">
        <f>+'5'!G137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7"/>
        <v>0</v>
      </c>
      <c r="H137" s="15">
        <v>0</v>
      </c>
      <c r="I137" s="22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4"/>
        <v>0</v>
      </c>
    </row>
    <row r="138" spans="1:13" ht="25.5">
      <c r="A138" s="10">
        <v>134</v>
      </c>
      <c r="B138" s="20" t="s">
        <v>146</v>
      </c>
      <c r="C138" s="12">
        <f>+'5'!G138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7"/>
        <v>0</v>
      </c>
      <c r="H138" s="15">
        <v>0</v>
      </c>
      <c r="I138" s="22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4"/>
        <v>0</v>
      </c>
    </row>
    <row r="139" spans="1:13" ht="25.5">
      <c r="A139" s="10">
        <v>135</v>
      </c>
      <c r="B139" s="20" t="s">
        <v>147</v>
      </c>
      <c r="C139" s="12">
        <f>+'5'!G139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7"/>
        <v>0</v>
      </c>
      <c r="H139" s="15">
        <v>0</v>
      </c>
      <c r="I139" s="22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4"/>
        <v>0</v>
      </c>
    </row>
    <row r="140" spans="1:13" ht="25.5">
      <c r="A140" s="10">
        <v>136</v>
      </c>
      <c r="B140" s="20" t="s">
        <v>148</v>
      </c>
      <c r="C140" s="12">
        <f>+'5'!G140</f>
        <v>4</v>
      </c>
      <c r="D140" s="13">
        <v>0</v>
      </c>
      <c r="E140" s="12">
        <f t="shared" si="13"/>
        <v>4</v>
      </c>
      <c r="F140" s="13">
        <v>0</v>
      </c>
      <c r="G140" s="14">
        <f t="shared" si="7"/>
        <v>3</v>
      </c>
      <c r="H140" s="15">
        <v>1</v>
      </c>
      <c r="I140" s="22">
        <v>45</v>
      </c>
      <c r="J140" s="17">
        <f t="shared" si="15"/>
        <v>45</v>
      </c>
      <c r="K140" s="18" t="s">
        <v>302</v>
      </c>
      <c r="L140" s="19">
        <v>45</v>
      </c>
      <c r="M140" s="24">
        <f t="shared" si="14"/>
        <v>0</v>
      </c>
    </row>
    <row r="141" spans="1:13" ht="25.5">
      <c r="A141" s="10">
        <v>137</v>
      </c>
      <c r="B141" s="20" t="s">
        <v>149</v>
      </c>
      <c r="C141" s="12">
        <f>+'5'!G141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7"/>
        <v>0</v>
      </c>
      <c r="H141" s="15">
        <v>0</v>
      </c>
      <c r="I141" s="22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4"/>
        <v>0</v>
      </c>
    </row>
    <row r="142" spans="1:13" ht="25.5">
      <c r="A142" s="10">
        <v>138</v>
      </c>
      <c r="B142" s="20" t="s">
        <v>150</v>
      </c>
      <c r="C142" s="12">
        <f>+'5'!G142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7"/>
        <v>0</v>
      </c>
      <c r="H142" s="15">
        <v>0</v>
      </c>
      <c r="I142" s="22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4"/>
        <v>0</v>
      </c>
    </row>
    <row r="143" spans="1:13" ht="25.5">
      <c r="A143" s="10">
        <v>139</v>
      </c>
      <c r="B143" s="20" t="s">
        <v>151</v>
      </c>
      <c r="C143" s="12">
        <f>+'5'!G143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7"/>
        <v>0</v>
      </c>
      <c r="H143" s="15">
        <v>0</v>
      </c>
      <c r="I143" s="22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4"/>
        <v>0</v>
      </c>
    </row>
    <row r="144" spans="1:13" ht="25.5">
      <c r="A144" s="10">
        <v>140</v>
      </c>
      <c r="B144" s="20" t="s">
        <v>152</v>
      </c>
      <c r="C144" s="12">
        <f>+'5'!G144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7"/>
        <v>0</v>
      </c>
      <c r="H144" s="15">
        <v>0</v>
      </c>
      <c r="I144" s="22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4"/>
        <v>0</v>
      </c>
    </row>
    <row r="145" spans="1:13" ht="25.5">
      <c r="A145" s="10">
        <v>141</v>
      </c>
      <c r="B145" s="20" t="s">
        <v>153</v>
      </c>
      <c r="C145" s="12">
        <f>+'5'!G145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7"/>
        <v>0</v>
      </c>
      <c r="H145" s="15">
        <v>0</v>
      </c>
      <c r="I145" s="22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4"/>
        <v>0</v>
      </c>
    </row>
    <row r="146" spans="1:13" ht="25.5">
      <c r="A146" s="10">
        <v>142</v>
      </c>
      <c r="B146" s="20" t="s">
        <v>154</v>
      </c>
      <c r="C146" s="12">
        <f>+'5'!G146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si="7"/>
        <v>0</v>
      </c>
      <c r="H146" s="15">
        <v>0</v>
      </c>
      <c r="I146" s="22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4"/>
        <v>0</v>
      </c>
    </row>
    <row r="147" spans="1:13" ht="25.5">
      <c r="A147" s="10">
        <v>143</v>
      </c>
      <c r="B147" s="20" t="s">
        <v>155</v>
      </c>
      <c r="C147" s="12">
        <f>+'5'!G147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7"/>
        <v>0</v>
      </c>
      <c r="H147" s="15">
        <v>0</v>
      </c>
      <c r="I147" s="22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4"/>
        <v>0</v>
      </c>
    </row>
    <row r="148" spans="1:13" ht="25.5">
      <c r="A148" s="10">
        <v>144</v>
      </c>
      <c r="B148" s="20" t="s">
        <v>156</v>
      </c>
      <c r="C148" s="12">
        <f>+'5'!G148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7"/>
        <v>0</v>
      </c>
      <c r="H148" s="15">
        <v>0</v>
      </c>
      <c r="I148" s="22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4"/>
        <v>0</v>
      </c>
    </row>
    <row r="149" spans="1:13" ht="24.75" customHeight="1">
      <c r="A149" s="10">
        <v>145</v>
      </c>
      <c r="B149" s="20" t="s">
        <v>157</v>
      </c>
      <c r="C149" s="12">
        <f>+'5'!G149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7"/>
        <v>0</v>
      </c>
      <c r="H149" s="15">
        <v>0</v>
      </c>
      <c r="I149" s="22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4"/>
        <v>0</v>
      </c>
    </row>
    <row r="150" spans="1:13" ht="25.5">
      <c r="A150" s="10">
        <v>146</v>
      </c>
      <c r="B150" s="20" t="s">
        <v>290</v>
      </c>
      <c r="C150" s="12">
        <f>+'5'!G150</f>
        <v>12</v>
      </c>
      <c r="D150" s="13">
        <v>0</v>
      </c>
      <c r="E150" s="12">
        <f t="shared" si="13"/>
        <v>12</v>
      </c>
      <c r="F150" s="13">
        <v>0</v>
      </c>
      <c r="G150" s="14">
        <f t="shared" si="7"/>
        <v>12</v>
      </c>
      <c r="H150" s="15">
        <v>0</v>
      </c>
      <c r="I150" s="22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4"/>
        <v>0</v>
      </c>
    </row>
    <row r="151" spans="1:13" ht="25.5">
      <c r="A151" s="10">
        <v>147</v>
      </c>
      <c r="B151" s="20" t="s">
        <v>159</v>
      </c>
      <c r="C151" s="12">
        <f>+'5'!G151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7"/>
        <v>0</v>
      </c>
      <c r="H151" s="15">
        <v>0</v>
      </c>
      <c r="I151" s="22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4"/>
        <v>0</v>
      </c>
    </row>
    <row r="152" spans="1:13" ht="25.5">
      <c r="A152" s="10">
        <v>148</v>
      </c>
      <c r="B152" s="20" t="s">
        <v>160</v>
      </c>
      <c r="C152" s="12">
        <f>+'5'!G152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7"/>
        <v>0</v>
      </c>
      <c r="H152" s="15">
        <v>0</v>
      </c>
      <c r="I152" s="22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4"/>
        <v>0</v>
      </c>
    </row>
    <row r="153" spans="1:13" ht="25.5">
      <c r="A153" s="10">
        <v>149</v>
      </c>
      <c r="B153" s="20" t="s">
        <v>161</v>
      </c>
      <c r="C153" s="12">
        <f>+'5'!G153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ref="G153:G214" si="16">E153-F153-H153</f>
        <v>0</v>
      </c>
      <c r="H153" s="15">
        <v>0</v>
      </c>
      <c r="I153" s="22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4"/>
        <v>0</v>
      </c>
    </row>
    <row r="154" spans="1:13" ht="25.5">
      <c r="A154" s="10">
        <v>150</v>
      </c>
      <c r="B154" s="20" t="s">
        <v>162</v>
      </c>
      <c r="C154" s="12">
        <f>+'5'!G154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4"/>
        <v>0</v>
      </c>
    </row>
    <row r="155" spans="1:13" ht="25.5">
      <c r="A155" s="10">
        <v>151</v>
      </c>
      <c r="B155" s="20" t="s">
        <v>163</v>
      </c>
      <c r="C155" s="12">
        <f>+'5'!G155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4"/>
        <v>0</v>
      </c>
    </row>
    <row r="156" spans="1:13" ht="25.5">
      <c r="A156" s="10">
        <v>152</v>
      </c>
      <c r="B156" s="20" t="s">
        <v>164</v>
      </c>
      <c r="C156" s="12">
        <f>+'5'!G156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4"/>
        <v>0</v>
      </c>
    </row>
    <row r="157" spans="1:13" ht="25.5">
      <c r="A157" s="10">
        <v>153</v>
      </c>
      <c r="B157" s="20" t="s">
        <v>165</v>
      </c>
      <c r="C157" s="12">
        <f>+'5'!G157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4"/>
        <v>0</v>
      </c>
    </row>
    <row r="158" spans="1:13" ht="25.5">
      <c r="A158" s="10">
        <v>154</v>
      </c>
      <c r="B158" s="20" t="s">
        <v>266</v>
      </c>
      <c r="C158" s="12">
        <f>+'5'!G158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10</v>
      </c>
      <c r="J158" s="17">
        <f t="shared" si="15"/>
        <v>0</v>
      </c>
      <c r="K158" s="18" t="s">
        <v>16</v>
      </c>
      <c r="L158" s="19">
        <v>0</v>
      </c>
      <c r="M158" s="24">
        <f t="shared" si="14"/>
        <v>0</v>
      </c>
    </row>
    <row r="159" spans="1:13" ht="25.5">
      <c r="A159" s="10">
        <v>155</v>
      </c>
      <c r="B159" s="20" t="s">
        <v>166</v>
      </c>
      <c r="C159" s="12">
        <f>+'5'!G159</f>
        <v>0</v>
      </c>
      <c r="D159" s="13">
        <v>0</v>
      </c>
      <c r="E159" s="12">
        <f t="shared" si="13"/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4"/>
        <v>0</v>
      </c>
    </row>
    <row r="160" spans="1:13" ht="25.5">
      <c r="A160" s="10">
        <v>156</v>
      </c>
      <c r="B160" s="20" t="s">
        <v>167</v>
      </c>
      <c r="C160" s="12">
        <f>+'5'!G160</f>
        <v>0</v>
      </c>
      <c r="D160" s="13">
        <v>0</v>
      </c>
      <c r="E160" s="12">
        <f t="shared" si="13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4"/>
        <v>0</v>
      </c>
    </row>
    <row r="161" spans="1:13" ht="25.5">
      <c r="A161" s="10">
        <v>157</v>
      </c>
      <c r="B161" s="20" t="s">
        <v>168</v>
      </c>
      <c r="C161" s="12">
        <f>+'5'!G161</f>
        <v>7</v>
      </c>
      <c r="D161" s="13">
        <v>0</v>
      </c>
      <c r="E161" s="12">
        <f t="shared" si="13"/>
        <v>7</v>
      </c>
      <c r="F161" s="13">
        <v>0</v>
      </c>
      <c r="G161" s="14">
        <f t="shared" si="16"/>
        <v>7</v>
      </c>
      <c r="H161" s="15">
        <v>0</v>
      </c>
      <c r="I161" s="22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4"/>
        <v>0</v>
      </c>
    </row>
    <row r="162" spans="1:13" ht="25.5">
      <c r="A162" s="10">
        <v>158</v>
      </c>
      <c r="B162" s="20" t="s">
        <v>169</v>
      </c>
      <c r="C162" s="12">
        <f>+'5'!G162</f>
        <v>0</v>
      </c>
      <c r="D162" s="13">
        <v>0</v>
      </c>
      <c r="E162" s="12">
        <f t="shared" si="13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4"/>
        <v>0</v>
      </c>
    </row>
    <row r="163" spans="1:13" ht="25.5">
      <c r="A163" s="10">
        <v>159</v>
      </c>
      <c r="B163" s="20" t="s">
        <v>262</v>
      </c>
      <c r="C163" s="12">
        <f>+'5'!G163</f>
        <v>0</v>
      </c>
      <c r="D163" s="13">
        <v>0</v>
      </c>
      <c r="E163" s="12">
        <f t="shared" si="13"/>
        <v>0</v>
      </c>
      <c r="F163" s="13">
        <v>0</v>
      </c>
      <c r="G163" s="14">
        <f t="shared" si="16"/>
        <v>0</v>
      </c>
      <c r="H163" s="15">
        <v>0</v>
      </c>
      <c r="I163" s="22">
        <v>30</v>
      </c>
      <c r="J163" s="17">
        <f t="shared" si="15"/>
        <v>0</v>
      </c>
      <c r="K163" s="18" t="s">
        <v>16</v>
      </c>
      <c r="L163" s="19">
        <v>0</v>
      </c>
      <c r="M163" s="24">
        <f t="shared" si="14"/>
        <v>0</v>
      </c>
    </row>
    <row r="164" spans="1:13" ht="25.5">
      <c r="A164" s="10">
        <v>160</v>
      </c>
      <c r="B164" s="20" t="s">
        <v>170</v>
      </c>
      <c r="C164" s="12">
        <f>+'5'!G164</f>
        <v>0</v>
      </c>
      <c r="D164" s="13">
        <v>0</v>
      </c>
      <c r="E164" s="12">
        <f t="shared" si="13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4"/>
        <v>0</v>
      </c>
    </row>
    <row r="165" spans="1:13" ht="25.5">
      <c r="A165" s="10">
        <v>161</v>
      </c>
      <c r="B165" s="20" t="s">
        <v>171</v>
      </c>
      <c r="C165" s="12">
        <f>+'5'!G165</f>
        <v>0</v>
      </c>
      <c r="D165" s="13">
        <v>0</v>
      </c>
      <c r="E165" s="12">
        <f t="shared" si="13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4"/>
        <v>0</v>
      </c>
    </row>
    <row r="166" spans="1:13" ht="25.5">
      <c r="A166" s="10">
        <v>162</v>
      </c>
      <c r="B166" s="20" t="s">
        <v>172</v>
      </c>
      <c r="C166" s="12">
        <f>+'5'!G166</f>
        <v>0</v>
      </c>
      <c r="D166" s="13">
        <v>0</v>
      </c>
      <c r="E166" s="12">
        <f t="shared" si="13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4"/>
        <v>0</v>
      </c>
    </row>
    <row r="167" spans="1:13" ht="25.5">
      <c r="A167" s="10">
        <v>163</v>
      </c>
      <c r="B167" s="20" t="s">
        <v>173</v>
      </c>
      <c r="C167" s="12">
        <f>+'5'!G167</f>
        <v>1</v>
      </c>
      <c r="D167" s="13">
        <v>5</v>
      </c>
      <c r="E167" s="12">
        <f t="shared" si="13"/>
        <v>6</v>
      </c>
      <c r="F167" s="13">
        <v>0</v>
      </c>
      <c r="G167" s="14">
        <f t="shared" si="16"/>
        <v>5</v>
      </c>
      <c r="H167" s="15">
        <v>1</v>
      </c>
      <c r="I167" s="22">
        <v>50</v>
      </c>
      <c r="J167" s="17">
        <f t="shared" si="15"/>
        <v>50</v>
      </c>
      <c r="K167" s="18" t="s">
        <v>16</v>
      </c>
      <c r="L167" s="19">
        <v>0</v>
      </c>
      <c r="M167" s="24">
        <f t="shared" si="14"/>
        <v>50</v>
      </c>
    </row>
    <row r="168" spans="1:13" ht="25.5">
      <c r="A168" s="10">
        <v>164</v>
      </c>
      <c r="B168" s="20" t="s">
        <v>174</v>
      </c>
      <c r="C168" s="12">
        <f>+'5'!G168</f>
        <v>35</v>
      </c>
      <c r="D168" s="13">
        <v>0</v>
      </c>
      <c r="E168" s="12">
        <f t="shared" si="13"/>
        <v>35</v>
      </c>
      <c r="F168" s="13">
        <v>0</v>
      </c>
      <c r="G168" s="14">
        <f t="shared" si="16"/>
        <v>35</v>
      </c>
      <c r="H168" s="15">
        <v>0</v>
      </c>
      <c r="I168" s="22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4"/>
        <v>0</v>
      </c>
    </row>
    <row r="169" spans="1:13" ht="25.5">
      <c r="A169" s="10">
        <v>165</v>
      </c>
      <c r="B169" s="20" t="s">
        <v>175</v>
      </c>
      <c r="C169" s="12">
        <f>+'5'!G169</f>
        <v>0</v>
      </c>
      <c r="D169" s="13">
        <v>0</v>
      </c>
      <c r="E169" s="12">
        <f t="shared" si="13"/>
        <v>0</v>
      </c>
      <c r="F169" s="13">
        <v>0</v>
      </c>
      <c r="G169" s="14">
        <f t="shared" si="16"/>
        <v>0</v>
      </c>
      <c r="H169" s="15">
        <v>0</v>
      </c>
      <c r="I169" s="22">
        <v>80</v>
      </c>
      <c r="J169" s="17">
        <f t="shared" si="15"/>
        <v>0</v>
      </c>
      <c r="K169" s="18" t="s">
        <v>16</v>
      </c>
      <c r="L169" s="19">
        <v>0</v>
      </c>
      <c r="M169" s="24">
        <f t="shared" si="14"/>
        <v>0</v>
      </c>
    </row>
    <row r="170" spans="1:13" ht="25.5">
      <c r="A170" s="10">
        <v>166</v>
      </c>
      <c r="B170" s="20" t="s">
        <v>176</v>
      </c>
      <c r="C170" s="12">
        <f>+'5'!G170</f>
        <v>1</v>
      </c>
      <c r="D170" s="13">
        <v>0</v>
      </c>
      <c r="E170" s="12">
        <f t="shared" si="13"/>
        <v>1</v>
      </c>
      <c r="F170" s="13">
        <v>0</v>
      </c>
      <c r="G170" s="14">
        <f t="shared" si="16"/>
        <v>1</v>
      </c>
      <c r="H170" s="15">
        <v>0</v>
      </c>
      <c r="I170" s="22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4"/>
        <v>0</v>
      </c>
    </row>
    <row r="171" spans="1:13" ht="25.5">
      <c r="A171" s="10">
        <v>167</v>
      </c>
      <c r="B171" s="20" t="s">
        <v>177</v>
      </c>
      <c r="C171" s="12">
        <f>+'5'!G171</f>
        <v>0</v>
      </c>
      <c r="D171" s="13">
        <v>0</v>
      </c>
      <c r="E171" s="12">
        <f t="shared" si="13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4"/>
        <v>0</v>
      </c>
    </row>
    <row r="172" spans="1:13" ht="25.5">
      <c r="A172" s="10">
        <v>168</v>
      </c>
      <c r="B172" s="20" t="s">
        <v>178</v>
      </c>
      <c r="C172" s="12">
        <f>+'5'!G172</f>
        <v>0</v>
      </c>
      <c r="D172" s="13">
        <v>0</v>
      </c>
      <c r="E172" s="12">
        <f t="shared" si="13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4"/>
        <v>0</v>
      </c>
    </row>
    <row r="173" spans="1:13" ht="25.5">
      <c r="A173" s="10">
        <v>169</v>
      </c>
      <c r="B173" s="20" t="s">
        <v>179</v>
      </c>
      <c r="C173" s="12">
        <f>+'5'!G173</f>
        <v>0</v>
      </c>
      <c r="D173" s="13">
        <v>0</v>
      </c>
      <c r="E173" s="12">
        <f t="shared" si="13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4"/>
        <v>0</v>
      </c>
    </row>
    <row r="174" spans="1:13" ht="25.5">
      <c r="A174" s="10">
        <v>170</v>
      </c>
      <c r="B174" s="20" t="s">
        <v>180</v>
      </c>
      <c r="C174" s="12">
        <f>+'5'!G174</f>
        <v>0</v>
      </c>
      <c r="D174" s="13">
        <v>0</v>
      </c>
      <c r="E174" s="12">
        <f t="shared" si="13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4"/>
        <v>0</v>
      </c>
    </row>
    <row r="175" spans="1:13" ht="25.5">
      <c r="A175" s="10">
        <v>171</v>
      </c>
      <c r="B175" s="20" t="s">
        <v>181</v>
      </c>
      <c r="C175" s="12">
        <f>+'5'!G175</f>
        <v>0</v>
      </c>
      <c r="D175" s="13">
        <v>0</v>
      </c>
      <c r="E175" s="12">
        <f t="shared" si="13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4"/>
        <v>0</v>
      </c>
    </row>
    <row r="176" spans="1:13" ht="25.5">
      <c r="A176" s="10">
        <v>172</v>
      </c>
      <c r="B176" s="20" t="s">
        <v>182</v>
      </c>
      <c r="C176" s="12">
        <f>+'5'!G176</f>
        <v>0</v>
      </c>
      <c r="D176" s="13">
        <v>0</v>
      </c>
      <c r="E176" s="12">
        <f t="shared" si="13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4"/>
        <v>0</v>
      </c>
    </row>
    <row r="177" spans="1:13" ht="25.5">
      <c r="A177" s="10">
        <v>173</v>
      </c>
      <c r="B177" s="20" t="s">
        <v>183</v>
      </c>
      <c r="C177" s="12">
        <f>+'5'!G177</f>
        <v>0</v>
      </c>
      <c r="D177" s="13">
        <v>0</v>
      </c>
      <c r="E177" s="12">
        <f t="shared" si="13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4"/>
        <v>0</v>
      </c>
    </row>
    <row r="178" spans="1:13" ht="25.5">
      <c r="A178" s="10">
        <v>174</v>
      </c>
      <c r="B178" s="20" t="s">
        <v>184</v>
      </c>
      <c r="C178" s="12">
        <f>+'5'!G178</f>
        <v>0</v>
      </c>
      <c r="D178" s="13">
        <v>0</v>
      </c>
      <c r="E178" s="12">
        <f t="shared" si="13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4"/>
        <v>0</v>
      </c>
    </row>
    <row r="179" spans="1:13" ht="25.5">
      <c r="A179" s="10">
        <v>175</v>
      </c>
      <c r="B179" s="20" t="s">
        <v>185</v>
      </c>
      <c r="C179" s="12">
        <f>+'5'!G179</f>
        <v>11</v>
      </c>
      <c r="D179" s="13">
        <v>0</v>
      </c>
      <c r="E179" s="12">
        <f t="shared" si="13"/>
        <v>11</v>
      </c>
      <c r="F179" s="13">
        <v>0</v>
      </c>
      <c r="G179" s="14">
        <f t="shared" si="16"/>
        <v>11</v>
      </c>
      <c r="H179" s="15">
        <v>0</v>
      </c>
      <c r="I179" s="22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4"/>
        <v>0</v>
      </c>
    </row>
    <row r="180" spans="1:13" ht="25.5">
      <c r="A180" s="10">
        <v>176</v>
      </c>
      <c r="B180" s="20" t="s">
        <v>186</v>
      </c>
      <c r="C180" s="12">
        <f>+'5'!G180</f>
        <v>0</v>
      </c>
      <c r="D180" s="13">
        <v>0</v>
      </c>
      <c r="E180" s="12">
        <f t="shared" si="13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4"/>
        <v>0</v>
      </c>
    </row>
    <row r="181" spans="1:13" ht="25.5">
      <c r="A181" s="10">
        <v>177</v>
      </c>
      <c r="B181" s="20" t="s">
        <v>187</v>
      </c>
      <c r="C181" s="12">
        <f>+'5'!G181</f>
        <v>0</v>
      </c>
      <c r="D181" s="13">
        <v>0</v>
      </c>
      <c r="E181" s="12">
        <f t="shared" si="13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4"/>
        <v>0</v>
      </c>
    </row>
    <row r="182" spans="1:13" ht="25.5">
      <c r="A182" s="10">
        <v>178</v>
      </c>
      <c r="B182" s="20" t="s">
        <v>188</v>
      </c>
      <c r="C182" s="12">
        <f>+'5'!G182</f>
        <v>0</v>
      </c>
      <c r="D182" s="13">
        <v>0</v>
      </c>
      <c r="E182" s="12">
        <f t="shared" si="13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4"/>
        <v>0</v>
      </c>
    </row>
    <row r="183" spans="1:13" ht="25.5">
      <c r="A183" s="10">
        <v>179</v>
      </c>
      <c r="B183" s="20" t="s">
        <v>189</v>
      </c>
      <c r="C183" s="12">
        <f>+'5'!G183</f>
        <v>5</v>
      </c>
      <c r="D183" s="13">
        <v>0</v>
      </c>
      <c r="E183" s="12">
        <f t="shared" si="13"/>
        <v>5</v>
      </c>
      <c r="F183" s="13">
        <v>0</v>
      </c>
      <c r="G183" s="14">
        <f t="shared" si="16"/>
        <v>5</v>
      </c>
      <c r="H183" s="15">
        <v>0</v>
      </c>
      <c r="I183" s="22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4"/>
        <v>0</v>
      </c>
    </row>
    <row r="184" spans="1:13" ht="25.5">
      <c r="A184" s="10">
        <v>180</v>
      </c>
      <c r="B184" s="20" t="s">
        <v>190</v>
      </c>
      <c r="C184" s="12">
        <f>+'5'!G184</f>
        <v>0</v>
      </c>
      <c r="D184" s="13">
        <v>0</v>
      </c>
      <c r="E184" s="12">
        <f t="shared" si="13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4"/>
        <v>0</v>
      </c>
    </row>
    <row r="185" spans="1:13" ht="25.5">
      <c r="A185" s="10">
        <v>181</v>
      </c>
      <c r="B185" s="20" t="s">
        <v>191</v>
      </c>
      <c r="C185" s="12">
        <f>+'5'!G185</f>
        <v>0</v>
      </c>
      <c r="D185" s="13">
        <v>0</v>
      </c>
      <c r="E185" s="12">
        <f t="shared" si="13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4"/>
        <v>0</v>
      </c>
    </row>
    <row r="186" spans="1:13" ht="25.5">
      <c r="A186" s="10">
        <v>182</v>
      </c>
      <c r="B186" s="20" t="s">
        <v>192</v>
      </c>
      <c r="C186" s="12">
        <f>+'5'!G186</f>
        <v>0</v>
      </c>
      <c r="D186" s="13">
        <v>0</v>
      </c>
      <c r="E186" s="12">
        <f t="shared" si="13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4"/>
        <v>0</v>
      </c>
    </row>
    <row r="187" spans="1:13" ht="25.5">
      <c r="A187" s="10">
        <v>183</v>
      </c>
      <c r="B187" s="20" t="s">
        <v>193</v>
      </c>
      <c r="C187" s="12">
        <f>+'5'!G187</f>
        <v>0</v>
      </c>
      <c r="D187" s="13">
        <v>0</v>
      </c>
      <c r="E187" s="12">
        <f t="shared" si="13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17">
        <f t="shared" si="15"/>
        <v>0</v>
      </c>
      <c r="K187" s="18" t="s">
        <v>16</v>
      </c>
      <c r="L187" s="19">
        <v>0</v>
      </c>
      <c r="M187" s="24">
        <f t="shared" si="14"/>
        <v>0</v>
      </c>
    </row>
    <row r="188" spans="1:13" ht="25.5">
      <c r="A188" s="10">
        <v>184</v>
      </c>
      <c r="B188" s="20" t="s">
        <v>194</v>
      </c>
      <c r="C188" s="12">
        <f>+'5'!G188</f>
        <v>0</v>
      </c>
      <c r="D188" s="13">
        <v>0</v>
      </c>
      <c r="E188" s="12">
        <f t="shared" si="13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17">
        <f t="shared" si="15"/>
        <v>0</v>
      </c>
      <c r="K188" s="18" t="s">
        <v>16</v>
      </c>
      <c r="L188" s="19">
        <v>0</v>
      </c>
      <c r="M188" s="24">
        <f t="shared" si="14"/>
        <v>0</v>
      </c>
    </row>
    <row r="189" spans="1:13" ht="25.5">
      <c r="A189" s="10">
        <v>185</v>
      </c>
      <c r="B189" s="20" t="s">
        <v>195</v>
      </c>
      <c r="C189" s="12">
        <f>+'5'!G189</f>
        <v>0</v>
      </c>
      <c r="D189" s="13">
        <v>0</v>
      </c>
      <c r="E189" s="12">
        <f t="shared" si="13"/>
        <v>0</v>
      </c>
      <c r="F189" s="13">
        <v>0</v>
      </c>
      <c r="G189" s="14">
        <f t="shared" si="16"/>
        <v>0</v>
      </c>
      <c r="H189" s="15">
        <v>0</v>
      </c>
      <c r="I189" s="16"/>
      <c r="J189" s="17">
        <v>30</v>
      </c>
      <c r="K189" s="18" t="s">
        <v>16</v>
      </c>
      <c r="L189" s="19">
        <v>0</v>
      </c>
      <c r="M189" s="24">
        <f t="shared" si="14"/>
        <v>30</v>
      </c>
    </row>
    <row r="190" spans="1:13" ht="25.5">
      <c r="A190" s="10">
        <v>186</v>
      </c>
      <c r="B190" s="20" t="s">
        <v>196</v>
      </c>
      <c r="C190" s="12">
        <f>+'5'!G190</f>
        <v>0</v>
      </c>
      <c r="D190" s="13">
        <v>0</v>
      </c>
      <c r="E190" s="12">
        <f t="shared" si="13"/>
        <v>0</v>
      </c>
      <c r="F190" s="13">
        <v>0</v>
      </c>
      <c r="G190" s="14">
        <f t="shared" si="16"/>
        <v>0</v>
      </c>
      <c r="H190" s="15">
        <v>0</v>
      </c>
      <c r="I190" s="16">
        <v>55</v>
      </c>
      <c r="J190" s="17">
        <f t="shared" si="15"/>
        <v>0</v>
      </c>
      <c r="K190" s="18" t="s">
        <v>16</v>
      </c>
      <c r="L190" s="19">
        <v>0</v>
      </c>
      <c r="M190" s="24">
        <f t="shared" si="14"/>
        <v>0</v>
      </c>
    </row>
    <row r="191" spans="1:13" ht="25.5">
      <c r="A191" s="10">
        <v>187</v>
      </c>
      <c r="B191" s="20" t="s">
        <v>197</v>
      </c>
      <c r="C191" s="12">
        <f>+'5'!G191</f>
        <v>0</v>
      </c>
      <c r="D191" s="13">
        <v>0</v>
      </c>
      <c r="E191" s="12">
        <f t="shared" si="13"/>
        <v>0</v>
      </c>
      <c r="F191" s="13">
        <v>0</v>
      </c>
      <c r="G191" s="14">
        <f t="shared" si="16"/>
        <v>0</v>
      </c>
      <c r="H191" s="15">
        <v>0</v>
      </c>
      <c r="I191" s="16">
        <v>45</v>
      </c>
      <c r="J191" s="17">
        <f t="shared" si="15"/>
        <v>0</v>
      </c>
      <c r="K191" s="18" t="s">
        <v>16</v>
      </c>
      <c r="L191" s="19">
        <v>0</v>
      </c>
      <c r="M191" s="24">
        <f t="shared" si="14"/>
        <v>0</v>
      </c>
    </row>
    <row r="192" spans="1:13" ht="25.5">
      <c r="A192" s="10">
        <v>188</v>
      </c>
      <c r="B192" s="20" t="s">
        <v>198</v>
      </c>
      <c r="C192" s="12">
        <f>+'5'!G192</f>
        <v>0</v>
      </c>
      <c r="D192" s="13">
        <v>0</v>
      </c>
      <c r="E192" s="12">
        <f t="shared" si="13"/>
        <v>0</v>
      </c>
      <c r="F192" s="13">
        <v>0</v>
      </c>
      <c r="G192" s="14">
        <f t="shared" si="16"/>
        <v>0</v>
      </c>
      <c r="H192" s="15">
        <v>0</v>
      </c>
      <c r="I192" s="16">
        <v>50</v>
      </c>
      <c r="J192" s="17">
        <f t="shared" si="15"/>
        <v>0</v>
      </c>
      <c r="K192" s="18" t="s">
        <v>16</v>
      </c>
      <c r="L192" s="19">
        <v>0</v>
      </c>
      <c r="M192" s="24">
        <f t="shared" si="14"/>
        <v>0</v>
      </c>
    </row>
    <row r="193" spans="1:13" ht="25.5">
      <c r="A193" s="10">
        <v>189</v>
      </c>
      <c r="B193" s="20" t="s">
        <v>199</v>
      </c>
      <c r="C193" s="12">
        <f>+'5'!G193</f>
        <v>0</v>
      </c>
      <c r="D193" s="13">
        <v>0</v>
      </c>
      <c r="E193" s="12">
        <f t="shared" si="13"/>
        <v>0</v>
      </c>
      <c r="F193" s="13">
        <v>0</v>
      </c>
      <c r="G193" s="14">
        <f t="shared" si="16"/>
        <v>0</v>
      </c>
      <c r="H193" s="15">
        <v>0</v>
      </c>
      <c r="I193" s="16">
        <v>30</v>
      </c>
      <c r="J193" s="17">
        <f t="shared" si="15"/>
        <v>0</v>
      </c>
      <c r="K193" s="18" t="s">
        <v>16</v>
      </c>
      <c r="L193" s="19">
        <v>0</v>
      </c>
      <c r="M193" s="24">
        <f t="shared" si="14"/>
        <v>0</v>
      </c>
    </row>
    <row r="194" spans="1:13" ht="25.5">
      <c r="A194" s="10">
        <v>190</v>
      </c>
      <c r="B194" s="20" t="s">
        <v>200</v>
      </c>
      <c r="C194" s="12">
        <f>+'5'!G194</f>
        <v>0</v>
      </c>
      <c r="D194" s="13">
        <v>0</v>
      </c>
      <c r="E194" s="12">
        <f t="shared" si="13"/>
        <v>0</v>
      </c>
      <c r="F194" s="13">
        <v>0</v>
      </c>
      <c r="G194" s="14">
        <f t="shared" si="16"/>
        <v>0</v>
      </c>
      <c r="H194" s="15">
        <v>0</v>
      </c>
      <c r="I194" s="16">
        <v>25</v>
      </c>
      <c r="J194" s="17">
        <f t="shared" si="15"/>
        <v>0</v>
      </c>
      <c r="K194" s="18" t="s">
        <v>16</v>
      </c>
      <c r="L194" s="19">
        <v>0</v>
      </c>
      <c r="M194" s="24">
        <f t="shared" si="14"/>
        <v>0</v>
      </c>
    </row>
    <row r="195" spans="1:13" ht="25.5">
      <c r="A195" s="10">
        <v>191</v>
      </c>
      <c r="B195" s="20" t="s">
        <v>201</v>
      </c>
      <c r="C195" s="12">
        <f>+'5'!G195</f>
        <v>0</v>
      </c>
      <c r="D195" s="13">
        <v>0</v>
      </c>
      <c r="E195" s="12">
        <f t="shared" si="13"/>
        <v>0</v>
      </c>
      <c r="F195" s="13">
        <v>0</v>
      </c>
      <c r="G195" s="14">
        <f t="shared" si="16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4"/>
        <v>0</v>
      </c>
    </row>
    <row r="196" spans="1:13" ht="25.5">
      <c r="A196" s="10">
        <v>192</v>
      </c>
      <c r="B196" s="20" t="s">
        <v>202</v>
      </c>
      <c r="C196" s="12">
        <f>+'5'!G196</f>
        <v>0</v>
      </c>
      <c r="D196" s="13">
        <v>0</v>
      </c>
      <c r="E196" s="12">
        <f t="shared" si="13"/>
        <v>0</v>
      </c>
      <c r="F196" s="13">
        <v>0</v>
      </c>
      <c r="G196" s="14">
        <f t="shared" si="16"/>
        <v>0</v>
      </c>
      <c r="H196" s="15">
        <v>0</v>
      </c>
      <c r="I196" s="16">
        <v>35</v>
      </c>
      <c r="J196" s="17">
        <f t="shared" si="15"/>
        <v>0</v>
      </c>
      <c r="K196" s="18" t="s">
        <v>16</v>
      </c>
      <c r="L196" s="19">
        <v>0</v>
      </c>
      <c r="M196" s="24">
        <f t="shared" si="14"/>
        <v>0</v>
      </c>
    </row>
    <row r="197" spans="1:13" ht="25.5">
      <c r="A197" s="10">
        <v>193</v>
      </c>
      <c r="B197" s="20" t="s">
        <v>203</v>
      </c>
      <c r="C197" s="12">
        <f>+'5'!G197</f>
        <v>0</v>
      </c>
      <c r="D197" s="13">
        <v>0</v>
      </c>
      <c r="E197" s="12">
        <f t="shared" si="13"/>
        <v>0</v>
      </c>
      <c r="F197" s="13">
        <v>0</v>
      </c>
      <c r="G197" s="14">
        <f t="shared" si="16"/>
        <v>0</v>
      </c>
      <c r="H197" s="15">
        <v>0</v>
      </c>
      <c r="I197" s="16">
        <v>65</v>
      </c>
      <c r="J197" s="17">
        <f t="shared" si="15"/>
        <v>0</v>
      </c>
      <c r="K197" s="18" t="s">
        <v>16</v>
      </c>
      <c r="L197" s="19">
        <v>0</v>
      </c>
      <c r="M197" s="24">
        <f t="shared" si="14"/>
        <v>0</v>
      </c>
    </row>
    <row r="198" spans="1:13" ht="25.5">
      <c r="A198" s="10">
        <v>194</v>
      </c>
      <c r="B198" s="20" t="s">
        <v>204</v>
      </c>
      <c r="C198" s="12">
        <f>+'5'!G198</f>
        <v>371</v>
      </c>
      <c r="D198" s="13">
        <v>0</v>
      </c>
      <c r="E198" s="12">
        <f t="shared" si="13"/>
        <v>371</v>
      </c>
      <c r="F198" s="13">
        <v>0</v>
      </c>
      <c r="G198" s="14">
        <f t="shared" si="16"/>
        <v>371</v>
      </c>
      <c r="H198" s="15">
        <v>0</v>
      </c>
      <c r="I198" s="16">
        <v>25</v>
      </c>
      <c r="J198" s="17">
        <f t="shared" si="15"/>
        <v>0</v>
      </c>
      <c r="K198" s="18" t="s">
        <v>16</v>
      </c>
      <c r="L198" s="19">
        <v>0</v>
      </c>
      <c r="M198" s="24">
        <f t="shared" ref="M198:M214" si="17">SUM(J198-L198)</f>
        <v>0</v>
      </c>
    </row>
    <row r="199" spans="1:13" ht="27" customHeight="1">
      <c r="A199" s="10">
        <v>195</v>
      </c>
      <c r="B199" s="20" t="s">
        <v>194</v>
      </c>
      <c r="C199" s="12">
        <f>+'5'!G199</f>
        <v>242</v>
      </c>
      <c r="D199" s="13">
        <v>0</v>
      </c>
      <c r="E199" s="12">
        <f t="shared" si="13"/>
        <v>242</v>
      </c>
      <c r="F199" s="13">
        <v>0</v>
      </c>
      <c r="G199" s="14">
        <f t="shared" si="16"/>
        <v>242</v>
      </c>
      <c r="H199" s="15">
        <v>0</v>
      </c>
      <c r="I199" s="16">
        <v>0</v>
      </c>
      <c r="J199" s="17">
        <f t="shared" ref="J199:J214" si="18">+I199*H199</f>
        <v>0</v>
      </c>
      <c r="K199" s="18" t="s">
        <v>16</v>
      </c>
      <c r="L199" s="19">
        <v>0</v>
      </c>
      <c r="M199" s="24">
        <f t="shared" si="17"/>
        <v>0</v>
      </c>
    </row>
    <row r="200" spans="1:13" ht="25.5">
      <c r="A200" s="10">
        <v>196</v>
      </c>
      <c r="B200" s="20" t="s">
        <v>205</v>
      </c>
      <c r="C200" s="12">
        <f>+'5'!G200</f>
        <v>0</v>
      </c>
      <c r="D200" s="13">
        <v>0</v>
      </c>
      <c r="E200" s="12">
        <f t="shared" si="13"/>
        <v>0</v>
      </c>
      <c r="F200" s="13">
        <v>0</v>
      </c>
      <c r="G200" s="14">
        <f t="shared" si="16"/>
        <v>0</v>
      </c>
      <c r="H200" s="15">
        <v>0</v>
      </c>
      <c r="I200" s="16">
        <v>0</v>
      </c>
      <c r="J200" s="17">
        <f t="shared" si="18"/>
        <v>0</v>
      </c>
      <c r="K200" s="18" t="s">
        <v>16</v>
      </c>
      <c r="L200" s="19">
        <v>0</v>
      </c>
      <c r="M200" s="24">
        <f t="shared" si="17"/>
        <v>0</v>
      </c>
    </row>
    <row r="201" spans="1:13" ht="25.5">
      <c r="A201" s="10">
        <v>197</v>
      </c>
      <c r="B201" s="20" t="s">
        <v>206</v>
      </c>
      <c r="C201" s="12">
        <f>+'5'!G201</f>
        <v>0</v>
      </c>
      <c r="D201" s="13">
        <v>0</v>
      </c>
      <c r="E201" s="12">
        <f t="shared" si="13"/>
        <v>0</v>
      </c>
      <c r="F201" s="13">
        <v>0</v>
      </c>
      <c r="G201" s="14">
        <f t="shared" si="16"/>
        <v>0</v>
      </c>
      <c r="H201" s="15">
        <v>0</v>
      </c>
      <c r="I201" s="16">
        <v>65</v>
      </c>
      <c r="J201" s="17">
        <f t="shared" si="18"/>
        <v>0</v>
      </c>
      <c r="K201" s="18" t="s">
        <v>16</v>
      </c>
      <c r="L201" s="19">
        <v>0</v>
      </c>
      <c r="M201" s="24">
        <f t="shared" si="17"/>
        <v>0</v>
      </c>
    </row>
    <row r="202" spans="1:13" ht="25.5">
      <c r="A202" s="10">
        <v>198</v>
      </c>
      <c r="B202" s="20" t="s">
        <v>207</v>
      </c>
      <c r="C202" s="12">
        <f>+'5'!G202</f>
        <v>0</v>
      </c>
      <c r="D202" s="13">
        <v>0</v>
      </c>
      <c r="E202" s="12">
        <f t="shared" si="13"/>
        <v>0</v>
      </c>
      <c r="F202" s="13">
        <v>0</v>
      </c>
      <c r="G202" s="14">
        <f t="shared" si="16"/>
        <v>0</v>
      </c>
      <c r="H202" s="15">
        <v>0</v>
      </c>
      <c r="I202" s="16">
        <v>65</v>
      </c>
      <c r="J202" s="17">
        <f t="shared" si="18"/>
        <v>0</v>
      </c>
      <c r="K202" s="18" t="s">
        <v>16</v>
      </c>
      <c r="L202" s="19">
        <v>0</v>
      </c>
      <c r="M202" s="24">
        <f t="shared" si="17"/>
        <v>0</v>
      </c>
    </row>
    <row r="203" spans="1:13" ht="25.5">
      <c r="A203" s="10">
        <v>199</v>
      </c>
      <c r="B203" s="20" t="s">
        <v>208</v>
      </c>
      <c r="C203" s="12">
        <f>+'5'!G203</f>
        <v>0</v>
      </c>
      <c r="D203" s="13">
        <v>0</v>
      </c>
      <c r="E203" s="12">
        <f t="shared" si="13"/>
        <v>0</v>
      </c>
      <c r="F203" s="13">
        <v>0</v>
      </c>
      <c r="G203" s="14">
        <f t="shared" si="16"/>
        <v>0</v>
      </c>
      <c r="H203" s="15">
        <v>0</v>
      </c>
      <c r="I203" s="16">
        <v>65</v>
      </c>
      <c r="J203" s="17">
        <f t="shared" si="18"/>
        <v>0</v>
      </c>
      <c r="K203" s="18" t="s">
        <v>16</v>
      </c>
      <c r="L203" s="19">
        <v>0</v>
      </c>
      <c r="M203" s="24">
        <f t="shared" si="17"/>
        <v>0</v>
      </c>
    </row>
    <row r="204" spans="1:13" ht="25.5">
      <c r="A204" s="10">
        <v>200</v>
      </c>
      <c r="B204" s="20" t="s">
        <v>209</v>
      </c>
      <c r="C204" s="12">
        <f>+'5'!G204</f>
        <v>0</v>
      </c>
      <c r="D204" s="13">
        <v>0</v>
      </c>
      <c r="E204" s="12">
        <f t="shared" si="13"/>
        <v>0</v>
      </c>
      <c r="F204" s="13">
        <v>0</v>
      </c>
      <c r="G204" s="14">
        <f t="shared" si="16"/>
        <v>0</v>
      </c>
      <c r="H204" s="15">
        <v>0</v>
      </c>
      <c r="I204" s="16">
        <v>150</v>
      </c>
      <c r="J204" s="17">
        <f t="shared" si="18"/>
        <v>0</v>
      </c>
      <c r="K204" s="18" t="s">
        <v>16</v>
      </c>
      <c r="L204" s="19">
        <v>0</v>
      </c>
      <c r="M204" s="24">
        <f t="shared" si="17"/>
        <v>0</v>
      </c>
    </row>
    <row r="205" spans="1:13" ht="25.5">
      <c r="A205" s="10">
        <v>201</v>
      </c>
      <c r="B205" s="20" t="s">
        <v>210</v>
      </c>
      <c r="C205" s="12">
        <f>+'5'!G205</f>
        <v>0</v>
      </c>
      <c r="D205" s="13">
        <v>0</v>
      </c>
      <c r="E205" s="12">
        <f t="shared" si="13"/>
        <v>0</v>
      </c>
      <c r="F205" s="13">
        <v>0</v>
      </c>
      <c r="G205" s="14">
        <f t="shared" si="16"/>
        <v>0</v>
      </c>
      <c r="H205" s="15">
        <v>0</v>
      </c>
      <c r="I205" s="16">
        <v>150</v>
      </c>
      <c r="J205" s="17">
        <f t="shared" si="18"/>
        <v>0</v>
      </c>
      <c r="K205" s="18" t="s">
        <v>16</v>
      </c>
      <c r="L205" s="19">
        <v>0</v>
      </c>
      <c r="M205" s="24">
        <f t="shared" si="17"/>
        <v>0</v>
      </c>
    </row>
    <row r="206" spans="1:13" ht="25.5">
      <c r="A206" s="10">
        <v>202</v>
      </c>
      <c r="B206" s="20" t="s">
        <v>211</v>
      </c>
      <c r="C206" s="12">
        <f>+'5'!G206</f>
        <v>0</v>
      </c>
      <c r="D206" s="13">
        <v>0</v>
      </c>
      <c r="E206" s="12">
        <f t="shared" si="13"/>
        <v>0</v>
      </c>
      <c r="F206" s="13">
        <v>0</v>
      </c>
      <c r="G206" s="14">
        <f t="shared" si="16"/>
        <v>0</v>
      </c>
      <c r="H206" s="15">
        <v>0</v>
      </c>
      <c r="I206" s="16">
        <v>150</v>
      </c>
      <c r="J206" s="17">
        <f t="shared" si="18"/>
        <v>0</v>
      </c>
      <c r="K206" s="18" t="s">
        <v>16</v>
      </c>
      <c r="L206" s="19">
        <v>0</v>
      </c>
      <c r="M206" s="24">
        <f t="shared" si="17"/>
        <v>0</v>
      </c>
    </row>
    <row r="207" spans="1:13" ht="25.5">
      <c r="A207" s="10">
        <v>203</v>
      </c>
      <c r="B207" s="20" t="s">
        <v>256</v>
      </c>
      <c r="C207" s="12">
        <f>+'5'!G207</f>
        <v>0</v>
      </c>
      <c r="D207" s="13">
        <v>0</v>
      </c>
      <c r="E207" s="12">
        <f t="shared" ref="E207:E214" si="19">C207+D207</f>
        <v>0</v>
      </c>
      <c r="F207" s="13">
        <v>0</v>
      </c>
      <c r="G207" s="14">
        <f t="shared" si="16"/>
        <v>0</v>
      </c>
      <c r="H207" s="15">
        <v>0</v>
      </c>
      <c r="I207" s="16">
        <v>55</v>
      </c>
      <c r="J207" s="17">
        <f t="shared" si="18"/>
        <v>0</v>
      </c>
      <c r="K207" s="18" t="s">
        <v>16</v>
      </c>
      <c r="L207" s="19">
        <v>0</v>
      </c>
      <c r="M207" s="24">
        <f t="shared" si="17"/>
        <v>0</v>
      </c>
    </row>
    <row r="208" spans="1:13" ht="25.5">
      <c r="A208" s="10">
        <v>204</v>
      </c>
      <c r="B208" s="20" t="s">
        <v>257</v>
      </c>
      <c r="C208" s="12">
        <f>+'5'!G208</f>
        <v>0</v>
      </c>
      <c r="D208" s="13">
        <v>0</v>
      </c>
      <c r="E208" s="12">
        <f t="shared" si="19"/>
        <v>0</v>
      </c>
      <c r="F208" s="13">
        <v>0</v>
      </c>
      <c r="G208" s="14">
        <f t="shared" si="16"/>
        <v>0</v>
      </c>
      <c r="H208" s="15">
        <v>0</v>
      </c>
      <c r="I208" s="16">
        <v>30</v>
      </c>
      <c r="J208" s="17">
        <f t="shared" si="18"/>
        <v>0</v>
      </c>
      <c r="K208" s="18" t="s">
        <v>16</v>
      </c>
      <c r="L208" s="19">
        <v>0</v>
      </c>
      <c r="M208" s="24">
        <f t="shared" si="17"/>
        <v>0</v>
      </c>
    </row>
    <row r="209" spans="1:13" ht="25.5">
      <c r="A209" s="10">
        <v>205</v>
      </c>
      <c r="B209" s="20" t="s">
        <v>265</v>
      </c>
      <c r="C209" s="12">
        <f>+'5'!G209</f>
        <v>0</v>
      </c>
      <c r="D209" s="13">
        <v>0</v>
      </c>
      <c r="E209" s="12">
        <f t="shared" si="19"/>
        <v>0</v>
      </c>
      <c r="F209" s="13">
        <v>0</v>
      </c>
      <c r="G209" s="14">
        <f t="shared" si="16"/>
        <v>0</v>
      </c>
      <c r="H209" s="15">
        <v>0</v>
      </c>
      <c r="I209" s="16">
        <v>50</v>
      </c>
      <c r="J209" s="17">
        <f t="shared" si="18"/>
        <v>0</v>
      </c>
      <c r="K209" s="18" t="s">
        <v>16</v>
      </c>
      <c r="L209" s="19">
        <v>0</v>
      </c>
      <c r="M209" s="24">
        <f t="shared" si="17"/>
        <v>0</v>
      </c>
    </row>
    <row r="210" spans="1:13" ht="25.5">
      <c r="A210" s="10">
        <v>206</v>
      </c>
      <c r="B210" s="20" t="s">
        <v>263</v>
      </c>
      <c r="C210" s="12">
        <f>+'5'!G210</f>
        <v>0</v>
      </c>
      <c r="D210" s="13">
        <v>0</v>
      </c>
      <c r="E210" s="12">
        <f t="shared" si="19"/>
        <v>0</v>
      </c>
      <c r="F210" s="13">
        <v>0</v>
      </c>
      <c r="G210" s="14">
        <f t="shared" si="16"/>
        <v>0</v>
      </c>
      <c r="H210" s="15">
        <v>0</v>
      </c>
      <c r="I210" s="16">
        <v>60</v>
      </c>
      <c r="J210" s="17">
        <f t="shared" si="18"/>
        <v>0</v>
      </c>
      <c r="K210" s="18" t="s">
        <v>16</v>
      </c>
      <c r="L210" s="19">
        <v>0</v>
      </c>
      <c r="M210" s="24">
        <f t="shared" si="17"/>
        <v>0</v>
      </c>
    </row>
    <row r="211" spans="1:13" ht="25.5">
      <c r="A211" s="10">
        <v>207</v>
      </c>
      <c r="B211" s="20" t="s">
        <v>275</v>
      </c>
      <c r="C211" s="12">
        <f>+'5'!G211</f>
        <v>0</v>
      </c>
      <c r="D211" s="13">
        <v>0</v>
      </c>
      <c r="E211" s="12">
        <f t="shared" si="19"/>
        <v>0</v>
      </c>
      <c r="F211" s="13">
        <v>0</v>
      </c>
      <c r="G211" s="14">
        <f t="shared" si="16"/>
        <v>0</v>
      </c>
      <c r="H211" s="15">
        <v>0</v>
      </c>
      <c r="I211" s="22">
        <v>50</v>
      </c>
      <c r="J211" s="17">
        <f t="shared" si="18"/>
        <v>0</v>
      </c>
      <c r="K211" s="18" t="s">
        <v>16</v>
      </c>
      <c r="L211" s="19">
        <v>0</v>
      </c>
      <c r="M211" s="24">
        <f t="shared" si="17"/>
        <v>0</v>
      </c>
    </row>
    <row r="212" spans="1:13" ht="25.5">
      <c r="A212" s="10">
        <v>208</v>
      </c>
      <c r="B212" s="20" t="s">
        <v>276</v>
      </c>
      <c r="C212" s="12">
        <f>+'5'!G212</f>
        <v>0</v>
      </c>
      <c r="D212" s="13">
        <v>0</v>
      </c>
      <c r="E212" s="12">
        <f t="shared" si="19"/>
        <v>0</v>
      </c>
      <c r="F212" s="13">
        <v>0</v>
      </c>
      <c r="G212" s="14">
        <f t="shared" si="16"/>
        <v>0</v>
      </c>
      <c r="H212" s="15">
        <v>0</v>
      </c>
      <c r="I212" s="22">
        <v>50</v>
      </c>
      <c r="J212" s="17">
        <f t="shared" si="18"/>
        <v>0</v>
      </c>
      <c r="K212" s="18" t="s">
        <v>16</v>
      </c>
      <c r="L212" s="19">
        <v>0</v>
      </c>
      <c r="M212" s="24">
        <f t="shared" si="17"/>
        <v>0</v>
      </c>
    </row>
    <row r="213" spans="1:13" ht="25.5">
      <c r="A213" s="10">
        <v>209</v>
      </c>
      <c r="B213" s="20" t="s">
        <v>277</v>
      </c>
      <c r="C213" s="12">
        <f>+'5'!G213</f>
        <v>0</v>
      </c>
      <c r="D213" s="13">
        <v>0</v>
      </c>
      <c r="E213" s="12">
        <f t="shared" si="19"/>
        <v>0</v>
      </c>
      <c r="F213" s="13">
        <v>0</v>
      </c>
      <c r="G213" s="14">
        <f t="shared" si="16"/>
        <v>0</v>
      </c>
      <c r="H213" s="15">
        <v>0</v>
      </c>
      <c r="I213" s="22">
        <v>65</v>
      </c>
      <c r="J213" s="17">
        <f t="shared" si="18"/>
        <v>0</v>
      </c>
      <c r="K213" s="18" t="s">
        <v>16</v>
      </c>
      <c r="L213" s="19">
        <v>0</v>
      </c>
      <c r="M213" s="24">
        <f t="shared" si="17"/>
        <v>0</v>
      </c>
    </row>
    <row r="214" spans="1:13" ht="25.5">
      <c r="A214" s="10">
        <v>210</v>
      </c>
      <c r="B214" s="20" t="s">
        <v>278</v>
      </c>
      <c r="C214" s="12">
        <f>+'5'!G214</f>
        <v>0</v>
      </c>
      <c r="D214" s="13">
        <v>0</v>
      </c>
      <c r="E214" s="12">
        <f t="shared" si="19"/>
        <v>0</v>
      </c>
      <c r="F214" s="13">
        <v>0</v>
      </c>
      <c r="G214" s="14">
        <f t="shared" si="16"/>
        <v>0</v>
      </c>
      <c r="H214" s="15">
        <v>0</v>
      </c>
      <c r="I214" s="22">
        <v>65</v>
      </c>
      <c r="J214" s="17">
        <f t="shared" si="18"/>
        <v>0</v>
      </c>
      <c r="K214" s="18" t="s">
        <v>16</v>
      </c>
      <c r="L214" s="19">
        <v>0</v>
      </c>
      <c r="M214" s="24">
        <f t="shared" si="17"/>
        <v>0</v>
      </c>
    </row>
    <row r="215" spans="1:13" ht="25.5">
      <c r="A215" s="10">
        <v>211</v>
      </c>
      <c r="B215" s="20" t="s">
        <v>269</v>
      </c>
      <c r="C215" s="12">
        <f>+'5'!G215</f>
        <v>0</v>
      </c>
      <c r="D215" s="13">
        <v>0</v>
      </c>
      <c r="E215" s="12">
        <f t="shared" ref="E215:E219" si="20">C215+D215</f>
        <v>0</v>
      </c>
      <c r="F215" s="13">
        <v>0</v>
      </c>
      <c r="G215" s="14">
        <f t="shared" ref="G215:G219" si="21">E215-F215-H215</f>
        <v>0</v>
      </c>
      <c r="H215" s="15">
        <v>0</v>
      </c>
      <c r="I215" s="22">
        <v>100</v>
      </c>
      <c r="J215" s="17">
        <f t="shared" ref="J215:J219" si="22">+I215*H215</f>
        <v>0</v>
      </c>
      <c r="K215" s="18" t="s">
        <v>16</v>
      </c>
      <c r="L215" s="19">
        <v>0</v>
      </c>
      <c r="M215" s="24">
        <f t="shared" ref="M215:M219" si="23">SUM(J215-L215)</f>
        <v>0</v>
      </c>
    </row>
    <row r="216" spans="1:13" ht="25.5">
      <c r="A216" s="10">
        <v>212</v>
      </c>
      <c r="B216" s="20" t="s">
        <v>281</v>
      </c>
      <c r="C216" s="12">
        <f>+'5'!G216</f>
        <v>0</v>
      </c>
      <c r="D216" s="13">
        <v>0</v>
      </c>
      <c r="E216" s="12">
        <f t="shared" si="20"/>
        <v>0</v>
      </c>
      <c r="F216" s="13">
        <v>0</v>
      </c>
      <c r="G216" s="14">
        <f t="shared" si="21"/>
        <v>0</v>
      </c>
      <c r="H216" s="15">
        <v>0</v>
      </c>
      <c r="I216" s="16">
        <v>60</v>
      </c>
      <c r="J216" s="17">
        <f t="shared" si="22"/>
        <v>0</v>
      </c>
      <c r="K216" s="18" t="s">
        <v>16</v>
      </c>
      <c r="L216" s="19">
        <v>0</v>
      </c>
      <c r="M216" s="24">
        <f t="shared" si="23"/>
        <v>0</v>
      </c>
    </row>
    <row r="217" spans="1:13" ht="25.5">
      <c r="A217" s="10">
        <v>213</v>
      </c>
      <c r="B217" s="20" t="s">
        <v>282</v>
      </c>
      <c r="C217" s="12">
        <f>+'5'!G217</f>
        <v>0</v>
      </c>
      <c r="D217" s="13">
        <v>0</v>
      </c>
      <c r="E217" s="12">
        <f t="shared" si="20"/>
        <v>0</v>
      </c>
      <c r="F217" s="13">
        <v>0</v>
      </c>
      <c r="G217" s="14">
        <f t="shared" si="21"/>
        <v>0</v>
      </c>
      <c r="H217" s="15">
        <v>0</v>
      </c>
      <c r="I217" s="16">
        <v>50</v>
      </c>
      <c r="J217" s="17">
        <f t="shared" si="22"/>
        <v>0</v>
      </c>
      <c r="K217" s="18" t="s">
        <v>16</v>
      </c>
      <c r="L217" s="19">
        <v>0</v>
      </c>
      <c r="M217" s="24">
        <f t="shared" si="23"/>
        <v>0</v>
      </c>
    </row>
    <row r="218" spans="1:13" ht="25.5">
      <c r="A218" s="10">
        <v>214</v>
      </c>
      <c r="B218" s="20" t="s">
        <v>283</v>
      </c>
      <c r="C218" s="12">
        <f>+'5'!G218</f>
        <v>0</v>
      </c>
      <c r="D218" s="13">
        <v>0</v>
      </c>
      <c r="E218" s="12">
        <f t="shared" si="20"/>
        <v>0</v>
      </c>
      <c r="F218" s="13">
        <v>0</v>
      </c>
      <c r="G218" s="14">
        <f t="shared" si="21"/>
        <v>0</v>
      </c>
      <c r="H218" s="15">
        <v>0</v>
      </c>
      <c r="I218" s="16">
        <v>65</v>
      </c>
      <c r="J218" s="17">
        <f t="shared" si="22"/>
        <v>0</v>
      </c>
      <c r="K218" s="18" t="s">
        <v>16</v>
      </c>
      <c r="L218" s="19">
        <v>0</v>
      </c>
      <c r="M218" s="24">
        <f t="shared" si="23"/>
        <v>0</v>
      </c>
    </row>
    <row r="219" spans="1:13" ht="25.5">
      <c r="A219" s="102">
        <v>215</v>
      </c>
      <c r="B219" s="20" t="s">
        <v>284</v>
      </c>
      <c r="C219" s="12">
        <f>+'5'!G219</f>
        <v>0</v>
      </c>
      <c r="D219" s="13">
        <v>0</v>
      </c>
      <c r="E219" s="12">
        <f t="shared" si="20"/>
        <v>0</v>
      </c>
      <c r="F219" s="13">
        <v>0</v>
      </c>
      <c r="G219" s="14">
        <f t="shared" si="21"/>
        <v>0</v>
      </c>
      <c r="H219" s="15">
        <v>0</v>
      </c>
      <c r="I219" s="16">
        <v>60</v>
      </c>
      <c r="J219" s="17">
        <f t="shared" si="22"/>
        <v>0</v>
      </c>
      <c r="K219" s="18" t="s">
        <v>16</v>
      </c>
      <c r="L219" s="19">
        <v>0</v>
      </c>
      <c r="M219" s="24">
        <f t="shared" si="23"/>
        <v>0</v>
      </c>
    </row>
    <row r="220" spans="1:13" ht="25.5">
      <c r="A220" s="102">
        <v>216</v>
      </c>
      <c r="B220" s="20" t="s">
        <v>288</v>
      </c>
      <c r="C220" s="12">
        <f>+'5'!G220</f>
        <v>0</v>
      </c>
      <c r="D220" s="13">
        <v>0</v>
      </c>
      <c r="E220" s="12">
        <f t="shared" ref="E220:E221" si="24">C220+D220</f>
        <v>0</v>
      </c>
      <c r="F220" s="13">
        <v>0</v>
      </c>
      <c r="G220" s="14">
        <f t="shared" ref="G220:G221" si="25">E220-F220-H220</f>
        <v>0</v>
      </c>
      <c r="H220" s="15">
        <v>0</v>
      </c>
      <c r="I220" s="16">
        <v>35</v>
      </c>
      <c r="J220" s="17">
        <f t="shared" ref="J220:J221" si="26">+I220*H220</f>
        <v>0</v>
      </c>
      <c r="K220" s="18" t="s">
        <v>16</v>
      </c>
      <c r="L220" s="19">
        <v>0</v>
      </c>
      <c r="M220" s="24">
        <f t="shared" ref="M220:M221" si="27">SUM(J220-L220)</f>
        <v>0</v>
      </c>
    </row>
    <row r="221" spans="1:13" ht="25.5">
      <c r="A221" s="102">
        <v>217</v>
      </c>
      <c r="B221" s="20" t="s">
        <v>289</v>
      </c>
      <c r="C221" s="12">
        <f>+'5'!G221</f>
        <v>2</v>
      </c>
      <c r="D221" s="13">
        <v>0</v>
      </c>
      <c r="E221" s="12">
        <f t="shared" si="24"/>
        <v>2</v>
      </c>
      <c r="F221" s="13">
        <v>0</v>
      </c>
      <c r="G221" s="14">
        <f t="shared" si="25"/>
        <v>2</v>
      </c>
      <c r="H221" s="15">
        <v>0</v>
      </c>
      <c r="I221" s="16">
        <v>0</v>
      </c>
      <c r="J221" s="17">
        <f t="shared" si="26"/>
        <v>0</v>
      </c>
      <c r="K221" s="18" t="s">
        <v>16</v>
      </c>
      <c r="L221" s="19">
        <v>0</v>
      </c>
      <c r="M221" s="24">
        <f t="shared" si="27"/>
        <v>0</v>
      </c>
    </row>
    <row r="222" spans="1:13" ht="25.5">
      <c r="A222" s="102">
        <v>218</v>
      </c>
      <c r="B222" s="20" t="s">
        <v>292</v>
      </c>
      <c r="C222" s="12">
        <f>+'5'!G222</f>
        <v>3</v>
      </c>
      <c r="D222" s="13">
        <v>0</v>
      </c>
      <c r="E222" s="12">
        <f t="shared" ref="E222" si="28">C222+D222</f>
        <v>3</v>
      </c>
      <c r="F222" s="13">
        <v>0</v>
      </c>
      <c r="G222" s="14">
        <f t="shared" ref="G222" si="29">E222-F222-H222</f>
        <v>2</v>
      </c>
      <c r="H222" s="15">
        <v>1</v>
      </c>
      <c r="I222" s="16">
        <v>40</v>
      </c>
      <c r="J222" s="17">
        <f t="shared" ref="J222" si="30">+I222*H222</f>
        <v>40</v>
      </c>
      <c r="K222" s="18" t="s">
        <v>16</v>
      </c>
      <c r="L222" s="19">
        <v>10</v>
      </c>
      <c r="M222" s="24">
        <f t="shared" ref="M222" si="31">SUM(J222-L222)</f>
        <v>30</v>
      </c>
    </row>
    <row r="223" spans="1:13" ht="25.5">
      <c r="A223" s="102">
        <v>219</v>
      </c>
      <c r="B223" s="20" t="s">
        <v>303</v>
      </c>
      <c r="C223" s="12">
        <f>+'5'!G223</f>
        <v>9</v>
      </c>
      <c r="D223" s="13">
        <v>0</v>
      </c>
      <c r="E223" s="12">
        <f t="shared" ref="E223:E229" si="32">C223+D223</f>
        <v>9</v>
      </c>
      <c r="F223" s="13">
        <v>0</v>
      </c>
      <c r="G223" s="14">
        <f t="shared" ref="G223:G229" si="33">E223-F223-H223</f>
        <v>7</v>
      </c>
      <c r="H223" s="15">
        <v>2</v>
      </c>
      <c r="I223" s="16">
        <v>40</v>
      </c>
      <c r="J223" s="17">
        <f t="shared" ref="J223:J229" si="34">+I223*H223</f>
        <v>80</v>
      </c>
      <c r="K223" s="18" t="s">
        <v>16</v>
      </c>
      <c r="L223" s="19">
        <v>0</v>
      </c>
      <c r="M223" s="24">
        <f t="shared" ref="M223:M229" si="35">SUM(J223-L223)</f>
        <v>80</v>
      </c>
    </row>
    <row r="224" spans="1:13" ht="25.5">
      <c r="A224" s="102">
        <v>220</v>
      </c>
      <c r="B224" s="20" t="s">
        <v>304</v>
      </c>
      <c r="C224" s="12">
        <f>+'5'!G224</f>
        <v>0</v>
      </c>
      <c r="D224" s="13">
        <v>0</v>
      </c>
      <c r="E224" s="12">
        <f t="shared" si="32"/>
        <v>0</v>
      </c>
      <c r="F224" s="13">
        <v>0</v>
      </c>
      <c r="G224" s="14">
        <f t="shared" si="33"/>
        <v>0</v>
      </c>
      <c r="H224" s="15">
        <v>0</v>
      </c>
      <c r="I224" s="16">
        <v>40</v>
      </c>
      <c r="J224" s="17">
        <f t="shared" si="34"/>
        <v>0</v>
      </c>
      <c r="K224" s="18" t="s">
        <v>16</v>
      </c>
      <c r="L224" s="19">
        <v>0</v>
      </c>
      <c r="M224" s="24">
        <f t="shared" si="35"/>
        <v>0</v>
      </c>
    </row>
    <row r="225" spans="1:25" ht="25.5">
      <c r="A225" s="102">
        <v>221</v>
      </c>
      <c r="B225" s="20" t="s">
        <v>305</v>
      </c>
      <c r="C225" s="12">
        <f>+'5'!G225</f>
        <v>0</v>
      </c>
      <c r="D225" s="13">
        <v>0</v>
      </c>
      <c r="E225" s="12">
        <f t="shared" si="32"/>
        <v>0</v>
      </c>
      <c r="F225" s="13">
        <v>0</v>
      </c>
      <c r="G225" s="14">
        <f t="shared" si="33"/>
        <v>0</v>
      </c>
      <c r="H225" s="15">
        <v>0</v>
      </c>
      <c r="I225" s="16">
        <v>40</v>
      </c>
      <c r="J225" s="17">
        <f t="shared" si="34"/>
        <v>0</v>
      </c>
      <c r="K225" s="18" t="s">
        <v>16</v>
      </c>
      <c r="L225" s="19">
        <v>0</v>
      </c>
      <c r="M225" s="24">
        <f t="shared" si="35"/>
        <v>0</v>
      </c>
    </row>
    <row r="226" spans="1:25" ht="25.5">
      <c r="A226" s="102">
        <v>222</v>
      </c>
      <c r="B226" s="20"/>
      <c r="C226" s="12">
        <f>+'5'!G226</f>
        <v>0</v>
      </c>
      <c r="D226" s="13">
        <v>0</v>
      </c>
      <c r="E226" s="12">
        <f t="shared" si="32"/>
        <v>0</v>
      </c>
      <c r="F226" s="13">
        <v>0</v>
      </c>
      <c r="G226" s="14">
        <f t="shared" si="33"/>
        <v>0</v>
      </c>
      <c r="H226" s="15">
        <v>0</v>
      </c>
      <c r="I226" s="16"/>
      <c r="J226" s="17">
        <f t="shared" si="34"/>
        <v>0</v>
      </c>
      <c r="K226" s="18" t="s">
        <v>16</v>
      </c>
      <c r="L226" s="19">
        <v>0</v>
      </c>
      <c r="M226" s="24">
        <f t="shared" si="35"/>
        <v>0</v>
      </c>
    </row>
    <row r="227" spans="1:25" ht="25.5">
      <c r="A227" s="102">
        <v>223</v>
      </c>
      <c r="B227" s="20"/>
      <c r="C227" s="12">
        <f>+'5'!G227</f>
        <v>0</v>
      </c>
      <c r="D227" s="13">
        <v>0</v>
      </c>
      <c r="E227" s="12">
        <f t="shared" si="32"/>
        <v>0</v>
      </c>
      <c r="F227" s="13">
        <v>0</v>
      </c>
      <c r="G227" s="14">
        <f t="shared" si="33"/>
        <v>0</v>
      </c>
      <c r="H227" s="15">
        <v>0</v>
      </c>
      <c r="I227" s="16"/>
      <c r="J227" s="17">
        <f t="shared" si="34"/>
        <v>0</v>
      </c>
      <c r="K227" s="18" t="s">
        <v>16</v>
      </c>
      <c r="L227" s="19">
        <v>0</v>
      </c>
      <c r="M227" s="24">
        <f t="shared" si="35"/>
        <v>0</v>
      </c>
    </row>
    <row r="228" spans="1:25" ht="25.5">
      <c r="A228" s="102">
        <v>224</v>
      </c>
      <c r="B228" s="20"/>
      <c r="C228" s="12">
        <f>+'5'!G228</f>
        <v>0</v>
      </c>
      <c r="D228" s="13">
        <v>0</v>
      </c>
      <c r="E228" s="12">
        <f t="shared" si="32"/>
        <v>0</v>
      </c>
      <c r="F228" s="13">
        <v>0</v>
      </c>
      <c r="G228" s="14">
        <f t="shared" si="33"/>
        <v>0</v>
      </c>
      <c r="H228" s="15">
        <v>0</v>
      </c>
      <c r="I228" s="16"/>
      <c r="J228" s="17">
        <f t="shared" si="34"/>
        <v>0</v>
      </c>
      <c r="K228" s="18" t="s">
        <v>16</v>
      </c>
      <c r="L228" s="19">
        <v>0</v>
      </c>
      <c r="M228" s="24">
        <f t="shared" si="35"/>
        <v>0</v>
      </c>
    </row>
    <row r="229" spans="1:25" ht="25.5">
      <c r="A229" s="102">
        <v>225</v>
      </c>
      <c r="B229" s="20"/>
      <c r="C229" s="12">
        <f>+'5'!G229</f>
        <v>0</v>
      </c>
      <c r="D229" s="13">
        <v>0</v>
      </c>
      <c r="E229" s="12">
        <f t="shared" si="32"/>
        <v>0</v>
      </c>
      <c r="F229" s="13">
        <v>0</v>
      </c>
      <c r="G229" s="14">
        <f t="shared" si="33"/>
        <v>0</v>
      </c>
      <c r="H229" s="15">
        <v>0</v>
      </c>
      <c r="I229" s="16"/>
      <c r="J229" s="17">
        <f t="shared" si="34"/>
        <v>0</v>
      </c>
      <c r="K229" s="18" t="s">
        <v>16</v>
      </c>
      <c r="L229" s="19">
        <v>0</v>
      </c>
      <c r="M229" s="24">
        <f t="shared" si="35"/>
        <v>0</v>
      </c>
    </row>
    <row r="230" spans="1:25" ht="25.5">
      <c r="A230" s="1"/>
      <c r="C230" s="25"/>
      <c r="D230" s="26"/>
      <c r="E230" s="25"/>
      <c r="F230" s="26"/>
      <c r="G230" s="25"/>
      <c r="H230" s="25"/>
      <c r="I230" s="27"/>
      <c r="J230" s="29"/>
      <c r="K230" s="28"/>
      <c r="L230" s="19">
        <v>0</v>
      </c>
      <c r="M230" s="157" t="s">
        <v>227</v>
      </c>
      <c r="N230" s="157"/>
    </row>
    <row r="231" spans="1:25" ht="25.5" customHeight="1">
      <c r="A231" s="1"/>
      <c r="C231" s="25"/>
      <c r="D231" s="26"/>
      <c r="E231" s="25"/>
      <c r="F231" s="26"/>
      <c r="G231" s="25"/>
      <c r="H231" s="158" t="s">
        <v>228</v>
      </c>
      <c r="I231" s="159"/>
      <c r="J231" s="31">
        <f>+X110</f>
        <v>0</v>
      </c>
      <c r="K231" s="28"/>
      <c r="L231" s="30"/>
    </row>
    <row r="232" spans="1:25" ht="25.5">
      <c r="A232" s="1"/>
      <c r="C232" s="32"/>
      <c r="E232" s="32"/>
      <c r="G232" s="32"/>
      <c r="H232" s="33"/>
      <c r="I232" s="156" t="s">
        <v>212</v>
      </c>
      <c r="J232" s="156"/>
      <c r="K232" s="34">
        <f>SUM(J5:J231)</f>
        <v>4505</v>
      </c>
    </row>
    <row r="233" spans="1:25" ht="25.5">
      <c r="A233" s="1"/>
      <c r="C233" s="32"/>
      <c r="E233" s="32"/>
      <c r="G233" s="32"/>
      <c r="I233" s="154" t="s">
        <v>213</v>
      </c>
      <c r="J233" s="155"/>
      <c r="K233" s="37">
        <v>0</v>
      </c>
    </row>
    <row r="234" spans="1:25" ht="25.5">
      <c r="A234" s="1"/>
      <c r="C234" s="32"/>
      <c r="E234" s="32"/>
      <c r="G234" s="32"/>
      <c r="I234" s="35" t="s">
        <v>214</v>
      </c>
      <c r="J234" s="36"/>
      <c r="K234" s="37">
        <f>SUM(L234:BO234)</f>
        <v>2133</v>
      </c>
      <c r="L234" s="38">
        <v>178</v>
      </c>
      <c r="M234" s="2">
        <v>75</v>
      </c>
      <c r="N234" s="2">
        <v>50</v>
      </c>
      <c r="O234" s="2">
        <v>150</v>
      </c>
      <c r="P234" s="2">
        <v>200</v>
      </c>
      <c r="Q234" s="2">
        <v>180</v>
      </c>
      <c r="R234" s="2">
        <v>200</v>
      </c>
      <c r="S234" s="2">
        <v>195</v>
      </c>
      <c r="T234" s="2">
        <v>180</v>
      </c>
      <c r="U234" s="2">
        <v>100</v>
      </c>
      <c r="V234" s="38">
        <v>625</v>
      </c>
      <c r="W234" s="38"/>
      <c r="X234" s="38"/>
      <c r="Y234" s="38"/>
    </row>
    <row r="235" spans="1:25" ht="25.5">
      <c r="A235" s="1"/>
      <c r="C235" s="32"/>
      <c r="D235" s="91"/>
      <c r="E235" s="32"/>
      <c r="G235" s="39"/>
      <c r="I235" s="154" t="s">
        <v>215</v>
      </c>
      <c r="J235" s="155"/>
      <c r="K235" s="37">
        <v>0</v>
      </c>
    </row>
    <row r="236" spans="1:25" ht="25.5">
      <c r="A236" s="1"/>
      <c r="C236" s="90"/>
      <c r="E236" s="32"/>
      <c r="G236" s="32"/>
      <c r="I236" s="154" t="s">
        <v>216</v>
      </c>
      <c r="J236" s="155"/>
      <c r="K236" s="37">
        <v>270</v>
      </c>
    </row>
    <row r="237" spans="1:25" ht="25.5">
      <c r="A237" s="1"/>
      <c r="C237" s="32"/>
      <c r="E237" s="32"/>
      <c r="G237" s="32"/>
      <c r="I237" s="154" t="s">
        <v>217</v>
      </c>
      <c r="J237" s="155"/>
      <c r="K237" s="93">
        <f>SUM(L5:L230)</f>
        <v>1012</v>
      </c>
      <c r="M237" s="94" t="s">
        <v>218</v>
      </c>
      <c r="N237" s="40" t="s">
        <v>219</v>
      </c>
      <c r="O237" s="41" t="s">
        <v>220</v>
      </c>
    </row>
    <row r="238" spans="1:25" ht="25.5">
      <c r="A238" s="1"/>
      <c r="C238" s="32"/>
      <c r="E238" s="32"/>
      <c r="G238" s="32"/>
      <c r="I238" s="154" t="s">
        <v>221</v>
      </c>
      <c r="J238" s="155"/>
      <c r="K238" s="34">
        <f>K232-K233-K234-K236-K237</f>
        <v>1090</v>
      </c>
      <c r="M238" s="42"/>
      <c r="N238" s="42">
        <v>250</v>
      </c>
      <c r="O238" s="42"/>
    </row>
    <row r="239" spans="1:25" ht="25.5">
      <c r="A239" s="1"/>
      <c r="C239" s="32"/>
      <c r="E239" s="32"/>
      <c r="G239" s="32"/>
      <c r="I239" s="154" t="s">
        <v>222</v>
      </c>
      <c r="J239" s="155"/>
      <c r="K239" s="93">
        <v>1090</v>
      </c>
      <c r="M239" s="42"/>
      <c r="N239" s="42"/>
      <c r="O239" s="42"/>
    </row>
    <row r="240" spans="1:25" ht="25.5">
      <c r="A240" s="1"/>
      <c r="C240" s="32"/>
      <c r="E240" s="32"/>
      <c r="G240" s="32"/>
      <c r="I240" s="154" t="s">
        <v>223</v>
      </c>
      <c r="J240" s="155"/>
      <c r="K240" s="34">
        <f>+K239-K238</f>
        <v>0</v>
      </c>
      <c r="M240" s="42"/>
      <c r="N240" s="42"/>
      <c r="O240" s="42"/>
    </row>
    <row r="241" spans="7:15" ht="25.5">
      <c r="G241" s="2"/>
      <c r="I241" s="154" t="s">
        <v>224</v>
      </c>
      <c r="J241" s="155"/>
      <c r="K241" s="34">
        <f>+K239-K238</f>
        <v>0</v>
      </c>
      <c r="M241" s="43"/>
      <c r="N241" s="43"/>
      <c r="O241" s="43"/>
    </row>
    <row r="242" spans="7:15">
      <c r="G242" s="2"/>
      <c r="I242" s="28"/>
      <c r="M242" s="43"/>
      <c r="N242" s="43"/>
      <c r="O242" s="43"/>
    </row>
    <row r="243" spans="7:15">
      <c r="G243" s="2"/>
      <c r="I243" s="2" t="s">
        <v>271</v>
      </c>
      <c r="J243" s="2">
        <f>+K232-K237+K240</f>
        <v>3493</v>
      </c>
      <c r="M243" s="44"/>
      <c r="N243" s="44"/>
      <c r="O243" s="44"/>
    </row>
    <row r="244" spans="7:15">
      <c r="G244" s="2"/>
      <c r="I244" s="2" t="s">
        <v>272</v>
      </c>
      <c r="J244" s="2">
        <f>SUM(K233:K236)</f>
        <v>2403</v>
      </c>
      <c r="M244" s="45">
        <f>SUM(M238:M243)</f>
        <v>0</v>
      </c>
      <c r="N244" s="45">
        <f>SUM(N238:N243)</f>
        <v>250</v>
      </c>
      <c r="O244" s="45">
        <f>SUM(O238:O243)</f>
        <v>0</v>
      </c>
    </row>
    <row r="245" spans="7:15">
      <c r="G245" s="2"/>
      <c r="I245" s="2" t="s">
        <v>273</v>
      </c>
      <c r="J245" s="2">
        <f>+K239</f>
        <v>1090</v>
      </c>
      <c r="M245" s="46" t="s">
        <v>225</v>
      </c>
      <c r="N245" s="47">
        <f>N244*30/100</f>
        <v>75</v>
      </c>
      <c r="O245" s="47">
        <f>O244*30/100</f>
        <v>0</v>
      </c>
    </row>
    <row r="246" spans="7:15">
      <c r="G246" s="2"/>
      <c r="I246" s="2"/>
      <c r="M246" s="46" t="s">
        <v>226</v>
      </c>
      <c r="N246" s="47">
        <f>N245*7/100</f>
        <v>5.25</v>
      </c>
      <c r="O246" s="47">
        <f>O245*7/100</f>
        <v>0</v>
      </c>
    </row>
    <row r="247" spans="7:15">
      <c r="G247" s="2"/>
      <c r="I247" s="2"/>
      <c r="M247" s="95" t="s">
        <v>5</v>
      </c>
      <c r="N247" s="48">
        <f>N244-N245-N246</f>
        <v>169.75</v>
      </c>
      <c r="O247" s="48">
        <f>O244-O245-O246</f>
        <v>0</v>
      </c>
    </row>
    <row r="248" spans="7:15">
      <c r="G248" s="2"/>
      <c r="I248" s="2"/>
    </row>
    <row r="249" spans="7:15">
      <c r="G249" s="2"/>
      <c r="I249" s="2"/>
    </row>
    <row r="250" spans="7:15">
      <c r="G250" s="2"/>
      <c r="I250" s="2"/>
    </row>
    <row r="251" spans="7:15">
      <c r="G251" s="2"/>
      <c r="I251" s="2"/>
    </row>
    <row r="252" spans="7:15">
      <c r="G252" s="2"/>
      <c r="I252" s="2"/>
    </row>
    <row r="253" spans="7:15">
      <c r="G253" s="2"/>
      <c r="I253" s="2"/>
    </row>
    <row r="254" spans="7:15">
      <c r="G254" s="2"/>
      <c r="I254" s="2"/>
    </row>
    <row r="255" spans="7:15">
      <c r="G255" s="2"/>
      <c r="I255" s="2"/>
    </row>
    <row r="256" spans="7:15">
      <c r="G256" s="2"/>
      <c r="I256" s="2"/>
    </row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</sheetData>
  <autoFilter ref="A1:Y241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8:J238"/>
    <mergeCell ref="M230:N230"/>
    <mergeCell ref="L3:L4"/>
    <mergeCell ref="O3:O4"/>
    <mergeCell ref="P3:P4"/>
    <mergeCell ref="Q3:Q4"/>
    <mergeCell ref="I239:J239"/>
    <mergeCell ref="I240:J240"/>
    <mergeCell ref="I241:J241"/>
    <mergeCell ref="H231:I231"/>
    <mergeCell ref="I232:J232"/>
    <mergeCell ref="I233:J233"/>
    <mergeCell ref="I235:J235"/>
    <mergeCell ref="I236:J236"/>
    <mergeCell ref="I237:J237"/>
  </mergeCells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B5CD8-0083-463A-9C8D-A169666FF561}">
  <sheetPr>
    <tabColor rgb="FFECB5FD"/>
  </sheetPr>
  <dimension ref="A1:Z316"/>
  <sheetViews>
    <sheetView zoomScale="90" zoomScaleNormal="90" zoomScalePageLayoutView="110" workbookViewId="0">
      <pane ySplit="4" topLeftCell="A232" activePane="bottomLeft" state="frozen"/>
      <selection activeCell="B1" sqref="B1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8.42578125" style="2" customWidth="1"/>
    <col min="3" max="3" width="11.28515625" style="2" bestFit="1" customWidth="1"/>
    <col min="4" max="6" width="9.5703125" style="2" customWidth="1"/>
    <col min="7" max="7" width="9.5703125" style="49" customWidth="1"/>
    <col min="8" max="8" width="9.5703125" style="2" customWidth="1"/>
    <col min="9" max="9" width="8.5703125" style="50" customWidth="1"/>
    <col min="10" max="10" width="11.5703125" style="2" bestFit="1" customWidth="1"/>
    <col min="11" max="11" width="18" style="2" bestFit="1" customWidth="1"/>
    <col min="12" max="12" width="9" style="2"/>
    <col min="13" max="13" width="10" style="2" customWidth="1"/>
    <col min="14" max="15" width="9" style="2"/>
    <col min="16" max="16" width="34.5703125" style="2" bestFit="1" customWidth="1"/>
    <col min="17" max="22" width="9" style="2"/>
    <col min="23" max="24" width="11.28515625" style="2" bestFit="1" customWidth="1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67" t="s">
        <v>330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25">
      <c r="A3" s="166" t="s">
        <v>1</v>
      </c>
      <c r="B3" s="166" t="s">
        <v>2</v>
      </c>
      <c r="C3" s="164" t="s">
        <v>3</v>
      </c>
      <c r="D3" s="164" t="s">
        <v>4</v>
      </c>
      <c r="E3" s="164" t="s">
        <v>5</v>
      </c>
      <c r="F3" s="4" t="s">
        <v>6</v>
      </c>
      <c r="G3" s="169" t="s">
        <v>7</v>
      </c>
      <c r="H3" s="171" t="s">
        <v>8</v>
      </c>
      <c r="I3" s="172"/>
      <c r="J3" s="173"/>
      <c r="K3" s="174" t="s">
        <v>9</v>
      </c>
      <c r="L3" s="160" t="s">
        <v>10</v>
      </c>
      <c r="M3" s="86"/>
      <c r="O3" s="166" t="s">
        <v>1</v>
      </c>
      <c r="P3" s="166" t="s">
        <v>2</v>
      </c>
      <c r="Q3" s="164" t="s">
        <v>3</v>
      </c>
      <c r="R3" s="164" t="s">
        <v>4</v>
      </c>
      <c r="S3" s="164" t="s">
        <v>5</v>
      </c>
      <c r="T3" s="4" t="s">
        <v>6</v>
      </c>
      <c r="U3" s="169" t="s">
        <v>7</v>
      </c>
      <c r="V3" s="171" t="s">
        <v>8</v>
      </c>
      <c r="W3" s="172"/>
      <c r="X3" s="173"/>
      <c r="Y3" s="174" t="s">
        <v>9</v>
      </c>
      <c r="Z3" s="160" t="s">
        <v>10</v>
      </c>
    </row>
    <row r="4" spans="1:26" s="5" customFormat="1" ht="27" thickBot="1">
      <c r="A4" s="166"/>
      <c r="B4" s="166"/>
      <c r="C4" s="165"/>
      <c r="D4" s="165"/>
      <c r="E4" s="165"/>
      <c r="F4" s="6" t="s">
        <v>11</v>
      </c>
      <c r="G4" s="170"/>
      <c r="H4" s="7" t="s">
        <v>12</v>
      </c>
      <c r="I4" s="8" t="s">
        <v>13</v>
      </c>
      <c r="J4" s="9" t="s">
        <v>14</v>
      </c>
      <c r="K4" s="175"/>
      <c r="L4" s="160"/>
      <c r="O4" s="166"/>
      <c r="P4" s="166"/>
      <c r="Q4" s="165"/>
      <c r="R4" s="165"/>
      <c r="S4" s="165"/>
      <c r="T4" s="6" t="s">
        <v>11</v>
      </c>
      <c r="U4" s="170"/>
      <c r="V4" s="7" t="s">
        <v>12</v>
      </c>
      <c r="W4" s="8" t="s">
        <v>13</v>
      </c>
      <c r="X4" s="9" t="s">
        <v>14</v>
      </c>
      <c r="Y4" s="175"/>
      <c r="Z4" s="160"/>
    </row>
    <row r="5" spans="1:26" ht="25.5">
      <c r="A5" s="10">
        <v>1</v>
      </c>
      <c r="B5" s="11" t="s">
        <v>15</v>
      </c>
      <c r="C5" s="12">
        <f>+'6'!G5</f>
        <v>26</v>
      </c>
      <c r="D5" s="13">
        <v>10</v>
      </c>
      <c r="E5" s="12">
        <f t="shared" ref="E5:E94" si="0">C5+D5</f>
        <v>36</v>
      </c>
      <c r="F5" s="13">
        <v>0</v>
      </c>
      <c r="G5" s="14">
        <f t="shared" ref="G5:G68" si="1">E5-F5-H5</f>
        <v>33</v>
      </c>
      <c r="H5" s="15">
        <v>3</v>
      </c>
      <c r="I5" s="16">
        <v>50</v>
      </c>
      <c r="J5" s="17">
        <f>+I5*H5</f>
        <v>150</v>
      </c>
      <c r="K5" s="18" t="s">
        <v>301</v>
      </c>
      <c r="L5" s="19">
        <v>100</v>
      </c>
      <c r="M5" s="24">
        <f>SUM(J5-L5)</f>
        <v>50</v>
      </c>
      <c r="O5" s="10">
        <v>1</v>
      </c>
      <c r="P5" s="20" t="s">
        <v>258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+'6'!G6</f>
        <v>69</v>
      </c>
      <c r="D6" s="13">
        <v>30</v>
      </c>
      <c r="E6" s="12">
        <f t="shared" si="0"/>
        <v>99</v>
      </c>
      <c r="F6" s="13">
        <v>0</v>
      </c>
      <c r="G6" s="14">
        <f t="shared" si="1"/>
        <v>87</v>
      </c>
      <c r="H6" s="15">
        <v>12</v>
      </c>
      <c r="I6" s="16">
        <v>100</v>
      </c>
      <c r="J6" s="17">
        <f t="shared" ref="J6:J70" si="4">+I6*H6</f>
        <v>1200</v>
      </c>
      <c r="K6" s="18" t="s">
        <v>294</v>
      </c>
      <c r="L6" s="19">
        <v>100</v>
      </c>
      <c r="M6" s="24">
        <f t="shared" ref="M6:M69" si="5">SUM(J6-L6)</f>
        <v>1100</v>
      </c>
      <c r="O6" s="10">
        <v>2</v>
      </c>
      <c r="P6" s="20" t="s">
        <v>259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+'6'!G7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260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+'6'!G8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261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+'6'!G9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+'6'!G10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+'6'!G11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>
      <c r="A12" s="10">
        <v>8</v>
      </c>
      <c r="B12" s="20" t="s">
        <v>23</v>
      </c>
      <c r="C12" s="12">
        <f>+'6'!G12</f>
        <v>0</v>
      </c>
      <c r="D12" s="13">
        <v>0</v>
      </c>
      <c r="E12" s="12">
        <f>C12+D12</f>
        <v>0</v>
      </c>
      <c r="F12" s="13">
        <v>0</v>
      </c>
      <c r="G12" s="14">
        <f>E12-F12-H12</f>
        <v>0</v>
      </c>
      <c r="H12" s="15">
        <v>0</v>
      </c>
      <c r="I12" s="22">
        <v>50</v>
      </c>
      <c r="J12" s="17">
        <f t="shared" si="4"/>
        <v>0</v>
      </c>
      <c r="K12" s="18" t="s">
        <v>16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264</v>
      </c>
      <c r="C13" s="12">
        <f>+'6'!G13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24</v>
      </c>
      <c r="C14" s="12">
        <f>+'6'!G14</f>
        <v>3</v>
      </c>
      <c r="D14" s="13">
        <v>0</v>
      </c>
      <c r="E14" s="12">
        <f t="shared" si="0"/>
        <v>3</v>
      </c>
      <c r="F14" s="13">
        <v>0</v>
      </c>
      <c r="G14" s="14">
        <f t="shared" si="1"/>
        <v>2</v>
      </c>
      <c r="H14" s="15">
        <v>1</v>
      </c>
      <c r="I14" s="22">
        <v>65</v>
      </c>
      <c r="J14" s="17">
        <f t="shared" si="4"/>
        <v>65</v>
      </c>
      <c r="K14" s="18" t="s">
        <v>16</v>
      </c>
      <c r="L14" s="19">
        <v>0</v>
      </c>
      <c r="M14" s="24">
        <f t="shared" si="5"/>
        <v>65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25</v>
      </c>
      <c r="C15" s="12">
        <f>+'6'!G15</f>
        <v>0</v>
      </c>
      <c r="D15" s="13">
        <v>4</v>
      </c>
      <c r="E15" s="12">
        <f t="shared" si="0"/>
        <v>4</v>
      </c>
      <c r="F15" s="13">
        <v>0</v>
      </c>
      <c r="G15" s="14">
        <f t="shared" si="1"/>
        <v>4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26</v>
      </c>
      <c r="C16" s="12">
        <f>+'6'!G16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27</v>
      </c>
      <c r="C17" s="12">
        <f>+'6'!G17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28</v>
      </c>
      <c r="C18" s="12">
        <f>+'6'!G18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29</v>
      </c>
      <c r="C19" s="12">
        <f>+'6'!G19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+'6'!G20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+'6'!G21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+'6'!G22</f>
        <v>0</v>
      </c>
      <c r="D22" s="13">
        <v>3</v>
      </c>
      <c r="E22" s="12">
        <f>C22+D22</f>
        <v>3</v>
      </c>
      <c r="F22" s="13">
        <v>0</v>
      </c>
      <c r="G22" s="14">
        <f t="shared" si="1"/>
        <v>3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00">
        <f>+'6'!G23</f>
        <v>24</v>
      </c>
      <c r="D23" s="13">
        <v>0</v>
      </c>
      <c r="E23" s="14">
        <f>C23+D23</f>
        <v>24</v>
      </c>
      <c r="F23" s="13">
        <v>0</v>
      </c>
      <c r="G23" s="14">
        <f t="shared" si="1"/>
        <v>24</v>
      </c>
      <c r="H23" s="15">
        <v>0</v>
      </c>
      <c r="I23" s="16">
        <v>100</v>
      </c>
      <c r="J23" s="17">
        <f t="shared" si="4"/>
        <v>0</v>
      </c>
      <c r="K23" s="18" t="s">
        <v>16</v>
      </c>
      <c r="L23" s="19">
        <v>0</v>
      </c>
      <c r="M23" s="24">
        <f t="shared" si="5"/>
        <v>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+'6'!G24</f>
        <v>6</v>
      </c>
      <c r="D24" s="13">
        <v>0</v>
      </c>
      <c r="E24" s="12">
        <f t="shared" si="0"/>
        <v>6</v>
      </c>
      <c r="F24" s="13">
        <v>0</v>
      </c>
      <c r="G24" s="14">
        <f t="shared" si="1"/>
        <v>6</v>
      </c>
      <c r="H24" s="15">
        <v>0</v>
      </c>
      <c r="I24" s="23">
        <v>100</v>
      </c>
      <c r="J24" s="17">
        <f t="shared" si="4"/>
        <v>0</v>
      </c>
      <c r="K24" s="18" t="s">
        <v>16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+'6'!G25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+'6'!G26</f>
        <v>3</v>
      </c>
      <c r="D26" s="13">
        <v>0</v>
      </c>
      <c r="E26" s="12">
        <f t="shared" si="0"/>
        <v>3</v>
      </c>
      <c r="F26" s="13">
        <v>0</v>
      </c>
      <c r="G26" s="14">
        <f t="shared" si="1"/>
        <v>3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+'6'!G27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1</v>
      </c>
      <c r="H27" s="15">
        <v>1</v>
      </c>
      <c r="I27" s="22">
        <v>100</v>
      </c>
      <c r="J27" s="17">
        <f t="shared" si="4"/>
        <v>100</v>
      </c>
      <c r="K27" s="18" t="s">
        <v>279</v>
      </c>
      <c r="L27" s="19">
        <v>50</v>
      </c>
      <c r="M27" s="24">
        <f t="shared" si="5"/>
        <v>50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+'6'!G28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+'6'!G29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3</v>
      </c>
      <c r="H29" s="15">
        <v>1</v>
      </c>
      <c r="I29" s="16">
        <v>100</v>
      </c>
      <c r="J29" s="17">
        <f t="shared" si="4"/>
        <v>100</v>
      </c>
      <c r="K29" s="18" t="s">
        <v>16</v>
      </c>
      <c r="L29" s="19">
        <v>0</v>
      </c>
      <c r="M29" s="24">
        <f t="shared" si="5"/>
        <v>100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+'6'!G30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+'6'!G31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+'6'!G32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+'6'!G33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+'6'!G34</f>
        <v>4</v>
      </c>
      <c r="D34" s="13">
        <v>0</v>
      </c>
      <c r="E34" s="14">
        <f t="shared" si="0"/>
        <v>4</v>
      </c>
      <c r="F34" s="13">
        <v>0</v>
      </c>
      <c r="G34" s="14">
        <f t="shared" si="1"/>
        <v>4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+'6'!G35</f>
        <v>4</v>
      </c>
      <c r="D35" s="13">
        <v>0</v>
      </c>
      <c r="E35" s="14">
        <f t="shared" si="0"/>
        <v>4</v>
      </c>
      <c r="F35" s="13">
        <v>0</v>
      </c>
      <c r="G35" s="14">
        <f t="shared" si="1"/>
        <v>4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+'6'!G36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+'6'!G37</f>
        <v>22</v>
      </c>
      <c r="D37" s="13">
        <v>0</v>
      </c>
      <c r="E37" s="12">
        <f t="shared" si="0"/>
        <v>22</v>
      </c>
      <c r="F37" s="13">
        <v>0</v>
      </c>
      <c r="G37" s="14">
        <f t="shared" si="1"/>
        <v>22</v>
      </c>
      <c r="H37" s="15">
        <v>0</v>
      </c>
      <c r="I37" s="16">
        <v>100</v>
      </c>
      <c r="J37" s="17">
        <f t="shared" si="4"/>
        <v>0</v>
      </c>
      <c r="K37" s="18" t="s">
        <v>16</v>
      </c>
      <c r="L37" s="19">
        <v>0</v>
      </c>
      <c r="M37" s="24">
        <f t="shared" si="5"/>
        <v>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+'6'!G38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17">
        <f t="shared" si="4"/>
        <v>0</v>
      </c>
      <c r="K38" s="18" t="s">
        <v>16</v>
      </c>
      <c r="L38" s="19">
        <v>0</v>
      </c>
      <c r="M38" s="24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49</v>
      </c>
      <c r="C39" s="12">
        <f>+'6'!G39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17">
        <f t="shared" si="4"/>
        <v>0</v>
      </c>
      <c r="K39" s="18" t="s">
        <v>16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50</v>
      </c>
      <c r="C40" s="12">
        <f>+'6'!G40</f>
        <v>5</v>
      </c>
      <c r="D40" s="13">
        <v>0</v>
      </c>
      <c r="E40" s="12">
        <f t="shared" si="0"/>
        <v>5</v>
      </c>
      <c r="F40" s="13">
        <v>0</v>
      </c>
      <c r="G40" s="14">
        <f t="shared" si="1"/>
        <v>5</v>
      </c>
      <c r="H40" s="15">
        <v>0</v>
      </c>
      <c r="I40" s="16">
        <v>50</v>
      </c>
      <c r="J40" s="17">
        <f t="shared" si="4"/>
        <v>0</v>
      </c>
      <c r="K40" s="18" t="s">
        <v>16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51</v>
      </c>
      <c r="C41" s="12">
        <f>+'6'!G41</f>
        <v>4</v>
      </c>
      <c r="D41" s="13">
        <v>0</v>
      </c>
      <c r="E41" s="12">
        <f t="shared" si="0"/>
        <v>4</v>
      </c>
      <c r="F41" s="13">
        <v>0</v>
      </c>
      <c r="G41" s="14">
        <f t="shared" si="1"/>
        <v>4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52</v>
      </c>
      <c r="C42" s="12">
        <f>+'6'!G42</f>
        <v>9</v>
      </c>
      <c r="D42" s="13">
        <v>0</v>
      </c>
      <c r="E42" s="12">
        <f t="shared" si="0"/>
        <v>9</v>
      </c>
      <c r="F42" s="13">
        <v>0</v>
      </c>
      <c r="G42" s="14">
        <f t="shared" si="1"/>
        <v>8</v>
      </c>
      <c r="H42" s="15">
        <v>1</v>
      </c>
      <c r="I42" s="16">
        <v>50</v>
      </c>
      <c r="J42" s="17">
        <f t="shared" si="4"/>
        <v>50</v>
      </c>
      <c r="K42" s="18" t="s">
        <v>279</v>
      </c>
      <c r="L42" s="19">
        <v>25</v>
      </c>
      <c r="M42" s="24">
        <f t="shared" si="5"/>
        <v>25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53</v>
      </c>
      <c r="C43" s="12">
        <f>+'6'!G43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54</v>
      </c>
      <c r="C44" s="12">
        <f>+'6'!G44</f>
        <v>5</v>
      </c>
      <c r="D44" s="13">
        <v>0</v>
      </c>
      <c r="E44" s="12">
        <f t="shared" si="0"/>
        <v>5</v>
      </c>
      <c r="F44" s="13">
        <v>0</v>
      </c>
      <c r="G44" s="14">
        <f t="shared" si="1"/>
        <v>5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55</v>
      </c>
      <c r="C45" s="12">
        <f>+'6'!G45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56</v>
      </c>
      <c r="C46" s="12">
        <f>+'6'!G46</f>
        <v>5</v>
      </c>
      <c r="D46" s="13">
        <v>0</v>
      </c>
      <c r="E46" s="12">
        <f t="shared" si="0"/>
        <v>5</v>
      </c>
      <c r="F46" s="13">
        <v>0</v>
      </c>
      <c r="G46" s="14">
        <f t="shared" si="1"/>
        <v>4</v>
      </c>
      <c r="H46" s="15">
        <v>1</v>
      </c>
      <c r="I46" s="16">
        <v>50</v>
      </c>
      <c r="J46" s="17">
        <f t="shared" si="4"/>
        <v>50</v>
      </c>
      <c r="K46" s="18" t="s">
        <v>16</v>
      </c>
      <c r="L46" s="19">
        <v>0</v>
      </c>
      <c r="M46" s="24">
        <f t="shared" si="5"/>
        <v>50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57</v>
      </c>
      <c r="C47" s="12">
        <f>+'6'!G47</f>
        <v>5</v>
      </c>
      <c r="D47" s="13">
        <v>0</v>
      </c>
      <c r="E47" s="12">
        <f t="shared" si="0"/>
        <v>5</v>
      </c>
      <c r="F47" s="13">
        <v>0</v>
      </c>
      <c r="G47" s="14">
        <f t="shared" si="1"/>
        <v>4</v>
      </c>
      <c r="H47" s="15">
        <v>1</v>
      </c>
      <c r="I47" s="16">
        <v>50</v>
      </c>
      <c r="J47" s="17">
        <f t="shared" si="4"/>
        <v>50</v>
      </c>
      <c r="K47" s="18" t="s">
        <v>16</v>
      </c>
      <c r="L47" s="19">
        <v>0</v>
      </c>
      <c r="M47" s="24">
        <f t="shared" si="5"/>
        <v>50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58</v>
      </c>
      <c r="C48" s="12">
        <f>+'6'!G48</f>
        <v>7</v>
      </c>
      <c r="D48" s="13">
        <v>0</v>
      </c>
      <c r="E48" s="12">
        <f t="shared" si="0"/>
        <v>7</v>
      </c>
      <c r="F48" s="13">
        <v>0</v>
      </c>
      <c r="G48" s="14">
        <f t="shared" si="1"/>
        <v>7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59</v>
      </c>
      <c r="C49" s="12">
        <f>+'6'!G49</f>
        <v>5</v>
      </c>
      <c r="D49" s="13">
        <v>0</v>
      </c>
      <c r="E49" s="12">
        <f t="shared" si="0"/>
        <v>5</v>
      </c>
      <c r="F49" s="13">
        <v>0</v>
      </c>
      <c r="G49" s="14">
        <f t="shared" si="1"/>
        <v>5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60</v>
      </c>
      <c r="C50" s="12">
        <f>+'6'!G50</f>
        <v>2</v>
      </c>
      <c r="D50" s="13">
        <v>0</v>
      </c>
      <c r="E50" s="12">
        <f>C50+D50</f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61</v>
      </c>
      <c r="C51" s="12">
        <f>+'6'!G51</f>
        <v>2</v>
      </c>
      <c r="D51" s="13">
        <v>0</v>
      </c>
      <c r="E51" s="12">
        <f>C51+D51</f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62</v>
      </c>
      <c r="C52" s="12">
        <f>+'6'!G52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63</v>
      </c>
      <c r="C53" s="12">
        <f>+'6'!G53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64</v>
      </c>
      <c r="C54" s="12">
        <f>+'6'!G54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65</v>
      </c>
      <c r="C55" s="12">
        <f>+'6'!G55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66</v>
      </c>
      <c r="C56" s="12">
        <f>+'6'!G56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67</v>
      </c>
      <c r="C57" s="12">
        <f>+'6'!G57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68</v>
      </c>
      <c r="C58" s="12">
        <f>+'6'!G58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69</v>
      </c>
      <c r="C59" s="12">
        <f>+'6'!G59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70</v>
      </c>
      <c r="C60" s="12">
        <f>+'6'!G60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71</v>
      </c>
      <c r="C61" s="12">
        <f>+'6'!G61</f>
        <v>7</v>
      </c>
      <c r="D61" s="13">
        <v>0</v>
      </c>
      <c r="E61" s="12">
        <f t="shared" si="0"/>
        <v>7</v>
      </c>
      <c r="F61" s="13">
        <v>0</v>
      </c>
      <c r="G61" s="14">
        <f t="shared" si="1"/>
        <v>7</v>
      </c>
      <c r="H61" s="15">
        <v>0</v>
      </c>
      <c r="I61" s="16">
        <v>50</v>
      </c>
      <c r="J61" s="17">
        <f t="shared" si="4"/>
        <v>0</v>
      </c>
      <c r="K61" s="18" t="s">
        <v>16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72</v>
      </c>
      <c r="C62" s="12">
        <f>+'6'!G62</f>
        <v>5</v>
      </c>
      <c r="D62" s="13">
        <v>0</v>
      </c>
      <c r="E62" s="12">
        <f t="shared" si="0"/>
        <v>5</v>
      </c>
      <c r="F62" s="13">
        <v>0</v>
      </c>
      <c r="G62" s="14">
        <f t="shared" si="1"/>
        <v>5</v>
      </c>
      <c r="H62" s="15">
        <v>0</v>
      </c>
      <c r="I62" s="22">
        <v>50</v>
      </c>
      <c r="J62" s="17">
        <f t="shared" si="4"/>
        <v>0</v>
      </c>
      <c r="K62" s="18" t="s">
        <v>16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73</v>
      </c>
      <c r="C63" s="12">
        <f>+'6'!G63</f>
        <v>8</v>
      </c>
      <c r="D63" s="13">
        <v>0</v>
      </c>
      <c r="E63" s="12">
        <f>C63+D63</f>
        <v>8</v>
      </c>
      <c r="F63" s="13">
        <v>0</v>
      </c>
      <c r="G63" s="14">
        <f t="shared" si="1"/>
        <v>8</v>
      </c>
      <c r="H63" s="15">
        <v>0</v>
      </c>
      <c r="I63" s="22">
        <v>50</v>
      </c>
      <c r="J63" s="17">
        <f t="shared" si="4"/>
        <v>0</v>
      </c>
      <c r="K63" s="18" t="s">
        <v>16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74</v>
      </c>
      <c r="C64" s="12">
        <f>+'6'!G64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75</v>
      </c>
      <c r="C65" s="12">
        <f>+'6'!G65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76</v>
      </c>
      <c r="C66" s="12">
        <f>+'6'!G66</f>
        <v>8</v>
      </c>
      <c r="D66" s="13">
        <v>0</v>
      </c>
      <c r="E66" s="12">
        <f t="shared" si="0"/>
        <v>8</v>
      </c>
      <c r="F66" s="13">
        <v>0</v>
      </c>
      <c r="G66" s="14">
        <f t="shared" si="1"/>
        <v>7</v>
      </c>
      <c r="H66" s="15">
        <v>1</v>
      </c>
      <c r="I66" s="16">
        <v>50</v>
      </c>
      <c r="J66" s="17">
        <f t="shared" si="4"/>
        <v>50</v>
      </c>
      <c r="K66" s="18" t="s">
        <v>16</v>
      </c>
      <c r="L66" s="19">
        <v>0</v>
      </c>
      <c r="M66" s="24">
        <f t="shared" si="5"/>
        <v>50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77</v>
      </c>
      <c r="C67" s="12">
        <f>+'6'!G67</f>
        <v>2</v>
      </c>
      <c r="D67" s="13">
        <v>0</v>
      </c>
      <c r="E67" s="12">
        <f>C67+D67</f>
        <v>2</v>
      </c>
      <c r="F67" s="13">
        <v>0</v>
      </c>
      <c r="G67" s="14">
        <f t="shared" si="1"/>
        <v>1</v>
      </c>
      <c r="H67" s="15">
        <v>1</v>
      </c>
      <c r="I67" s="16">
        <v>50</v>
      </c>
      <c r="J67" s="17">
        <f t="shared" si="4"/>
        <v>50</v>
      </c>
      <c r="K67" s="18" t="s">
        <v>16</v>
      </c>
      <c r="L67" s="19">
        <v>0</v>
      </c>
      <c r="M67" s="24">
        <f t="shared" si="5"/>
        <v>50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78</v>
      </c>
      <c r="C68" s="12">
        <f>+'6'!G68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79</v>
      </c>
      <c r="C69" s="12">
        <f>+'6'!G69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80</v>
      </c>
      <c r="C70" s="12">
        <f>+'6'!G70</f>
        <v>4</v>
      </c>
      <c r="D70" s="13">
        <v>0</v>
      </c>
      <c r="E70" s="12">
        <f t="shared" si="0"/>
        <v>4</v>
      </c>
      <c r="F70" s="13">
        <v>0</v>
      </c>
      <c r="G70" s="14">
        <f t="shared" si="6"/>
        <v>4</v>
      </c>
      <c r="H70" s="15">
        <v>0</v>
      </c>
      <c r="I70" s="22">
        <v>50</v>
      </c>
      <c r="J70" s="17">
        <f t="shared" si="4"/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81</v>
      </c>
      <c r="C71" s="12">
        <f>+'6'!G71</f>
        <v>5</v>
      </c>
      <c r="D71" s="13">
        <v>0</v>
      </c>
      <c r="E71" s="12">
        <f t="shared" si="0"/>
        <v>5</v>
      </c>
      <c r="F71" s="13">
        <v>0</v>
      </c>
      <c r="G71" s="14">
        <f t="shared" si="6"/>
        <v>4</v>
      </c>
      <c r="H71" s="15">
        <v>1</v>
      </c>
      <c r="I71" s="22">
        <v>60</v>
      </c>
      <c r="J71" s="17">
        <f t="shared" ref="J71:J134" si="10">+I71*H71</f>
        <v>60</v>
      </c>
      <c r="K71" s="18" t="s">
        <v>16</v>
      </c>
      <c r="L71" s="19">
        <v>0</v>
      </c>
      <c r="M71" s="24">
        <f t="shared" si="9"/>
        <v>60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82</v>
      </c>
      <c r="C72" s="12">
        <f>+'6'!G72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83</v>
      </c>
      <c r="C73" s="12">
        <f>+'6'!G73</f>
        <v>6</v>
      </c>
      <c r="D73" s="13">
        <v>0</v>
      </c>
      <c r="E73" s="12">
        <f t="shared" si="0"/>
        <v>6</v>
      </c>
      <c r="F73" s="13">
        <v>0</v>
      </c>
      <c r="G73" s="14">
        <f t="shared" si="6"/>
        <v>3</v>
      </c>
      <c r="H73" s="15">
        <v>3</v>
      </c>
      <c r="I73" s="22">
        <v>60</v>
      </c>
      <c r="J73" s="17">
        <f t="shared" si="10"/>
        <v>180</v>
      </c>
      <c r="K73" s="18" t="s">
        <v>280</v>
      </c>
      <c r="L73" s="19">
        <v>10</v>
      </c>
      <c r="M73" s="24">
        <f t="shared" si="9"/>
        <v>170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84</v>
      </c>
      <c r="C74" s="12">
        <f>+'6'!G74</f>
        <v>9</v>
      </c>
      <c r="D74" s="13">
        <v>0</v>
      </c>
      <c r="E74" s="12">
        <f t="shared" si="0"/>
        <v>9</v>
      </c>
      <c r="F74" s="13">
        <v>0</v>
      </c>
      <c r="G74" s="14">
        <f t="shared" si="6"/>
        <v>9</v>
      </c>
      <c r="H74" s="15">
        <v>0</v>
      </c>
      <c r="I74" s="21">
        <v>120</v>
      </c>
      <c r="J74" s="17">
        <f t="shared" si="10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85</v>
      </c>
      <c r="C75" s="12">
        <f>+'6'!G75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86</v>
      </c>
      <c r="C76" s="12">
        <f>+'6'!G76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87</v>
      </c>
      <c r="C77" s="12">
        <f>+'6'!G77</f>
        <v>3</v>
      </c>
      <c r="D77" s="13">
        <v>0</v>
      </c>
      <c r="E77" s="12">
        <f t="shared" si="0"/>
        <v>3</v>
      </c>
      <c r="F77" s="13">
        <v>0</v>
      </c>
      <c r="G77" s="14">
        <f t="shared" si="6"/>
        <v>3</v>
      </c>
      <c r="H77" s="15">
        <v>0</v>
      </c>
      <c r="I77" s="22">
        <v>50</v>
      </c>
      <c r="J77" s="17">
        <f t="shared" si="10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88</v>
      </c>
      <c r="C78" s="12">
        <f>+'6'!G78</f>
        <v>3</v>
      </c>
      <c r="D78" s="13">
        <v>0</v>
      </c>
      <c r="E78" s="12">
        <f t="shared" si="0"/>
        <v>3</v>
      </c>
      <c r="F78" s="13">
        <v>0</v>
      </c>
      <c r="G78" s="14">
        <f t="shared" si="6"/>
        <v>2</v>
      </c>
      <c r="H78" s="15">
        <v>1</v>
      </c>
      <c r="I78" s="21">
        <v>120</v>
      </c>
      <c r="J78" s="17">
        <f t="shared" si="10"/>
        <v>120</v>
      </c>
      <c r="K78" s="18" t="s">
        <v>279</v>
      </c>
      <c r="L78" s="19">
        <v>60</v>
      </c>
      <c r="M78" s="24">
        <f t="shared" si="9"/>
        <v>60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89</v>
      </c>
      <c r="C79" s="12">
        <f>+'6'!G79</f>
        <v>6</v>
      </c>
      <c r="D79" s="13">
        <v>0</v>
      </c>
      <c r="E79" s="12">
        <f t="shared" si="0"/>
        <v>6</v>
      </c>
      <c r="F79" s="13">
        <v>0</v>
      </c>
      <c r="G79" s="14">
        <f t="shared" si="6"/>
        <v>5</v>
      </c>
      <c r="H79" s="15">
        <v>1</v>
      </c>
      <c r="I79" s="21">
        <v>50</v>
      </c>
      <c r="J79" s="17">
        <f t="shared" si="10"/>
        <v>50</v>
      </c>
      <c r="K79" s="18" t="s">
        <v>279</v>
      </c>
      <c r="L79" s="19">
        <v>25</v>
      </c>
      <c r="M79" s="24">
        <f t="shared" si="9"/>
        <v>25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90</v>
      </c>
      <c r="C80" s="12">
        <f>+'6'!G80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91</v>
      </c>
      <c r="C81" s="100">
        <f>+'6'!G81</f>
        <v>4</v>
      </c>
      <c r="D81" s="13">
        <v>0</v>
      </c>
      <c r="E81" s="12">
        <f t="shared" si="0"/>
        <v>4</v>
      </c>
      <c r="F81" s="13">
        <v>0</v>
      </c>
      <c r="G81" s="14">
        <f t="shared" si="6"/>
        <v>4</v>
      </c>
      <c r="H81" s="15">
        <v>0</v>
      </c>
      <c r="I81" s="22">
        <v>55</v>
      </c>
      <c r="J81" s="17">
        <f t="shared" si="10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92</v>
      </c>
      <c r="C82" s="12">
        <f>+'6'!G82</f>
        <v>1</v>
      </c>
      <c r="D82" s="13">
        <v>0</v>
      </c>
      <c r="E82" s="12">
        <f t="shared" si="0"/>
        <v>1</v>
      </c>
      <c r="F82" s="13">
        <v>0</v>
      </c>
      <c r="G82" s="14">
        <f t="shared" si="6"/>
        <v>1</v>
      </c>
      <c r="H82" s="15">
        <v>0</v>
      </c>
      <c r="I82" s="21">
        <v>55</v>
      </c>
      <c r="J82" s="17">
        <f t="shared" si="10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93</v>
      </c>
      <c r="C83" s="12">
        <f>+'6'!G83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94</v>
      </c>
      <c r="C84" s="12">
        <f>+'6'!G84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95</v>
      </c>
      <c r="C85" s="12">
        <f>+'6'!G85</f>
        <v>3</v>
      </c>
      <c r="D85" s="13">
        <v>0</v>
      </c>
      <c r="E85" s="12">
        <f t="shared" si="0"/>
        <v>3</v>
      </c>
      <c r="F85" s="13">
        <v>0</v>
      </c>
      <c r="G85" s="14">
        <f t="shared" si="6"/>
        <v>3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96</v>
      </c>
      <c r="C86" s="12">
        <f>+'6'!G86</f>
        <v>9</v>
      </c>
      <c r="D86" s="13">
        <v>0</v>
      </c>
      <c r="E86" s="12">
        <f t="shared" si="0"/>
        <v>9</v>
      </c>
      <c r="F86" s="13">
        <v>0</v>
      </c>
      <c r="G86" s="14">
        <f t="shared" si="6"/>
        <v>9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97</v>
      </c>
      <c r="C87" s="12">
        <f>+'6'!G87</f>
        <v>4</v>
      </c>
      <c r="D87" s="13">
        <v>0</v>
      </c>
      <c r="E87" s="12">
        <f t="shared" si="0"/>
        <v>4</v>
      </c>
      <c r="F87" s="13">
        <v>0</v>
      </c>
      <c r="G87" s="14">
        <f t="shared" si="6"/>
        <v>3</v>
      </c>
      <c r="H87" s="15">
        <v>1</v>
      </c>
      <c r="I87" s="22">
        <v>60</v>
      </c>
      <c r="J87" s="17">
        <f t="shared" si="10"/>
        <v>60</v>
      </c>
      <c r="K87" s="18" t="s">
        <v>279</v>
      </c>
      <c r="L87" s="19">
        <v>30</v>
      </c>
      <c r="M87" s="24">
        <f t="shared" si="9"/>
        <v>30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98</v>
      </c>
      <c r="C88" s="12">
        <f>+'6'!G88</f>
        <v>7</v>
      </c>
      <c r="D88" s="13">
        <v>0</v>
      </c>
      <c r="E88" s="12">
        <f t="shared" si="0"/>
        <v>7</v>
      </c>
      <c r="F88" s="13">
        <v>0</v>
      </c>
      <c r="G88" s="14">
        <f t="shared" si="6"/>
        <v>6</v>
      </c>
      <c r="H88" s="15">
        <v>1</v>
      </c>
      <c r="I88" s="22">
        <v>100</v>
      </c>
      <c r="J88" s="17">
        <f t="shared" si="10"/>
        <v>100</v>
      </c>
      <c r="K88" s="18" t="s">
        <v>279</v>
      </c>
      <c r="L88" s="19">
        <v>50</v>
      </c>
      <c r="M88" s="24">
        <f t="shared" si="9"/>
        <v>50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99</v>
      </c>
      <c r="C89" s="12">
        <f>+'6'!G89</f>
        <v>6</v>
      </c>
      <c r="D89" s="13">
        <v>0</v>
      </c>
      <c r="E89" s="12">
        <f t="shared" si="0"/>
        <v>6</v>
      </c>
      <c r="F89" s="13">
        <v>0</v>
      </c>
      <c r="G89" s="14">
        <f t="shared" si="6"/>
        <v>6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100</v>
      </c>
      <c r="C90" s="12">
        <f>+'6'!G90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101</v>
      </c>
      <c r="C91" s="12">
        <f>+'6'!G91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267</v>
      </c>
      <c r="C92" s="12">
        <f>+'6'!G92</f>
        <v>15</v>
      </c>
      <c r="D92" s="13">
        <v>0</v>
      </c>
      <c r="E92" s="12">
        <f t="shared" si="0"/>
        <v>15</v>
      </c>
      <c r="F92" s="13">
        <v>0</v>
      </c>
      <c r="G92" s="14">
        <f t="shared" si="6"/>
        <v>12</v>
      </c>
      <c r="H92" s="15">
        <v>3</v>
      </c>
      <c r="I92" s="21">
        <v>120</v>
      </c>
      <c r="J92" s="17">
        <f t="shared" si="10"/>
        <v>360</v>
      </c>
      <c r="K92" s="18" t="s">
        <v>297</v>
      </c>
      <c r="L92" s="19">
        <v>36</v>
      </c>
      <c r="M92" s="24">
        <f t="shared" si="9"/>
        <v>324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268</v>
      </c>
      <c r="C93" s="12">
        <f>+'6'!G93</f>
        <v>10</v>
      </c>
      <c r="D93" s="13">
        <v>0</v>
      </c>
      <c r="E93" s="12">
        <f t="shared" si="0"/>
        <v>10</v>
      </c>
      <c r="F93" s="13">
        <v>0</v>
      </c>
      <c r="G93" s="14">
        <f t="shared" si="6"/>
        <v>9</v>
      </c>
      <c r="H93" s="15">
        <v>1</v>
      </c>
      <c r="I93" s="22">
        <v>250</v>
      </c>
      <c r="J93" s="17">
        <f t="shared" si="10"/>
        <v>250</v>
      </c>
      <c r="K93" s="18" t="s">
        <v>299</v>
      </c>
      <c r="L93" s="19">
        <v>250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102</v>
      </c>
      <c r="C94" s="12">
        <f>+'6'!G94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103</v>
      </c>
      <c r="C95" s="12">
        <f>+'6'!G95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104</v>
      </c>
      <c r="C96" s="12">
        <f>+'6'!G96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105</v>
      </c>
      <c r="C97" s="12">
        <f>+'6'!G97</f>
        <v>9</v>
      </c>
      <c r="D97" s="13">
        <v>0</v>
      </c>
      <c r="E97" s="12">
        <f t="shared" si="11"/>
        <v>9</v>
      </c>
      <c r="F97" s="13">
        <v>0</v>
      </c>
      <c r="G97" s="14">
        <f t="shared" si="6"/>
        <v>9</v>
      </c>
      <c r="H97" s="15">
        <v>0</v>
      </c>
      <c r="I97" s="22">
        <v>45</v>
      </c>
      <c r="J97" s="17">
        <f t="shared" si="10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106</v>
      </c>
      <c r="C98" s="12">
        <f>+'6'!G98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107</v>
      </c>
      <c r="C99" s="12">
        <f>+'6'!G99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108</v>
      </c>
      <c r="C100" s="12">
        <f>+'6'!G100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229</v>
      </c>
      <c r="C101" s="12">
        <f>+'6'!G101</f>
        <v>2</v>
      </c>
      <c r="D101" s="13">
        <v>0</v>
      </c>
      <c r="E101" s="12">
        <f t="shared" si="11"/>
        <v>2</v>
      </c>
      <c r="F101" s="13">
        <v>0</v>
      </c>
      <c r="G101" s="14">
        <f t="shared" si="6"/>
        <v>2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109</v>
      </c>
      <c r="C102" s="12">
        <f>+'6'!G102</f>
        <v>4</v>
      </c>
      <c r="D102" s="13">
        <v>0</v>
      </c>
      <c r="E102" s="12">
        <f t="shared" si="11"/>
        <v>4</v>
      </c>
      <c r="F102" s="13">
        <v>0</v>
      </c>
      <c r="G102" s="14">
        <f t="shared" si="6"/>
        <v>4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110</v>
      </c>
      <c r="C103" s="12">
        <f>+'6'!G103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111</v>
      </c>
      <c r="C104" s="12">
        <f>+'6'!G104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112</v>
      </c>
      <c r="C105" s="12">
        <f>+'6'!G105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113</v>
      </c>
      <c r="C106" s="12">
        <f>+'6'!G106</f>
        <v>9</v>
      </c>
      <c r="D106" s="13">
        <v>0</v>
      </c>
      <c r="E106" s="12">
        <f t="shared" si="11"/>
        <v>9</v>
      </c>
      <c r="F106" s="13">
        <v>0</v>
      </c>
      <c r="G106" s="14">
        <f t="shared" si="6"/>
        <v>9</v>
      </c>
      <c r="H106" s="15">
        <v>0</v>
      </c>
      <c r="I106" s="21">
        <v>20</v>
      </c>
      <c r="J106" s="17">
        <f t="shared" si="10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6.25" customHeight="1">
      <c r="A107" s="10">
        <v>103</v>
      </c>
      <c r="B107" s="20" t="s">
        <v>114</v>
      </c>
      <c r="C107" s="12">
        <f>+'6'!G107</f>
        <v>2</v>
      </c>
      <c r="D107" s="13">
        <v>0</v>
      </c>
      <c r="E107" s="12">
        <f t="shared" si="11"/>
        <v>2</v>
      </c>
      <c r="F107" s="13">
        <v>0</v>
      </c>
      <c r="G107" s="14">
        <f t="shared" si="6"/>
        <v>2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>
      <c r="A108" s="10">
        <v>104</v>
      </c>
      <c r="B108" s="20" t="s">
        <v>116</v>
      </c>
      <c r="C108" s="12">
        <f>+'6'!G108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117</v>
      </c>
      <c r="C109" s="12">
        <f>+'6'!G109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50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118</v>
      </c>
      <c r="C110" s="12">
        <f>+'6'!G110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119</v>
      </c>
      <c r="C111" s="12">
        <f>+'6'!G111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120</v>
      </c>
      <c r="C112" s="12">
        <f>+'6'!G112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121</v>
      </c>
      <c r="C113" s="12">
        <f>+'6'!G113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122</v>
      </c>
      <c r="C114" s="12">
        <f>+'6'!G114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123</v>
      </c>
      <c r="C115" s="12">
        <f>+'6'!G115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124</v>
      </c>
      <c r="C116" s="12">
        <f>+'6'!G116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125</v>
      </c>
      <c r="C117" s="12">
        <f>+'6'!G117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126</v>
      </c>
      <c r="C118" s="12">
        <f>+'6'!G118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127</v>
      </c>
      <c r="C119" s="12">
        <f>+'6'!G119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128</v>
      </c>
      <c r="C120" s="12">
        <f>+'6'!G120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129</v>
      </c>
      <c r="C121" s="12">
        <f>+'6'!G121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130</v>
      </c>
      <c r="C122" s="12">
        <f>+'6'!G122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131</v>
      </c>
      <c r="C123" s="12">
        <f>+'6'!G123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132</v>
      </c>
      <c r="C124" s="12">
        <f>+'6'!G124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133</v>
      </c>
      <c r="C125" s="12">
        <f>+'6'!G125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134</v>
      </c>
      <c r="C126" s="12">
        <f>+'6'!G126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135</v>
      </c>
      <c r="C127" s="12">
        <f>+'6'!G127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136</v>
      </c>
      <c r="C128" s="12">
        <f>+'6'!G128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137</v>
      </c>
      <c r="C129" s="12">
        <f>+'6'!G129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138</v>
      </c>
      <c r="C130" s="12">
        <f>+'6'!G130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139</v>
      </c>
      <c r="C131" s="12">
        <f>+'6'!G131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140</v>
      </c>
      <c r="C132" s="12">
        <f>+'6'!G132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141</v>
      </c>
      <c r="C133" s="12">
        <f>+'6'!G133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142</v>
      </c>
      <c r="C134" s="12">
        <f>+'6'!G134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143</v>
      </c>
      <c r="C135" s="12">
        <f>+'6'!G135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144</v>
      </c>
      <c r="C136" s="12">
        <f>+'6'!G136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145</v>
      </c>
      <c r="C137" s="12">
        <f>+'6'!G137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146</v>
      </c>
      <c r="C138" s="12">
        <f>+'6'!G138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147</v>
      </c>
      <c r="C139" s="12">
        <f>+'6'!G139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148</v>
      </c>
      <c r="C140" s="12">
        <f>+'6'!G140</f>
        <v>3</v>
      </c>
      <c r="D140" s="13">
        <v>0</v>
      </c>
      <c r="E140" s="12">
        <f t="shared" si="11"/>
        <v>3</v>
      </c>
      <c r="F140" s="13">
        <v>0</v>
      </c>
      <c r="G140" s="14">
        <f t="shared" si="6"/>
        <v>1</v>
      </c>
      <c r="H140" s="15">
        <v>2</v>
      </c>
      <c r="I140" s="22">
        <v>45</v>
      </c>
      <c r="J140" s="17">
        <f t="shared" si="13"/>
        <v>90</v>
      </c>
      <c r="K140" s="18" t="s">
        <v>279</v>
      </c>
      <c r="L140" s="19">
        <v>45</v>
      </c>
      <c r="M140" s="24">
        <f t="shared" si="12"/>
        <v>45</v>
      </c>
    </row>
    <row r="141" spans="1:13" ht="25.5">
      <c r="A141" s="10">
        <v>137</v>
      </c>
      <c r="B141" s="20" t="s">
        <v>149</v>
      </c>
      <c r="C141" s="12">
        <f>+'6'!G141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150</v>
      </c>
      <c r="C142" s="12">
        <f>+'6'!G142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151</v>
      </c>
      <c r="C143" s="12">
        <f>+'6'!G143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152</v>
      </c>
      <c r="C144" s="12">
        <f>+'6'!G144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153</v>
      </c>
      <c r="C145" s="12">
        <f>+'6'!G145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154</v>
      </c>
      <c r="C146" s="12">
        <f>+'6'!G146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155</v>
      </c>
      <c r="C147" s="12">
        <f>+'6'!G147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156</v>
      </c>
      <c r="C148" s="12">
        <f>+'6'!G148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157</v>
      </c>
      <c r="C149" s="12">
        <f>+'6'!G149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290</v>
      </c>
      <c r="C150" s="12">
        <f>+'6'!G150</f>
        <v>12</v>
      </c>
      <c r="D150" s="13">
        <v>0</v>
      </c>
      <c r="E150" s="12">
        <f t="shared" si="11"/>
        <v>12</v>
      </c>
      <c r="F150" s="13">
        <v>0</v>
      </c>
      <c r="G150" s="14">
        <f t="shared" si="6"/>
        <v>12</v>
      </c>
      <c r="H150" s="15">
        <v>0</v>
      </c>
      <c r="I150" s="22">
        <v>150</v>
      </c>
      <c r="J150" s="17">
        <f t="shared" si="13"/>
        <v>0</v>
      </c>
      <c r="K150" s="18" t="s">
        <v>16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159</v>
      </c>
      <c r="C151" s="12">
        <f>+'6'!G151</f>
        <v>0</v>
      </c>
      <c r="D151" s="13">
        <v>0</v>
      </c>
      <c r="E151" s="12">
        <f t="shared" si="11"/>
        <v>0</v>
      </c>
      <c r="F151" s="13">
        <v>0</v>
      </c>
      <c r="G151" s="14">
        <f t="shared" si="6"/>
        <v>0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160</v>
      </c>
      <c r="C152" s="12">
        <f>+'6'!G152</f>
        <v>0</v>
      </c>
      <c r="D152" s="13">
        <v>0</v>
      </c>
      <c r="E152" s="12">
        <f t="shared" si="11"/>
        <v>0</v>
      </c>
      <c r="F152" s="13">
        <v>0</v>
      </c>
      <c r="G152" s="14">
        <f t="shared" si="6"/>
        <v>0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161</v>
      </c>
      <c r="C153" s="12">
        <f>+'6'!G153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162</v>
      </c>
      <c r="C154" s="12">
        <f>+'6'!G154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163</v>
      </c>
      <c r="C155" s="12">
        <f>+'6'!G155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164</v>
      </c>
      <c r="C156" s="12">
        <f>+'6'!G156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165</v>
      </c>
      <c r="C157" s="12">
        <f>+'6'!G157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266</v>
      </c>
      <c r="C158" s="12">
        <f>+'6'!G158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166</v>
      </c>
      <c r="C159" s="12">
        <f>+'6'!G159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167</v>
      </c>
      <c r="C160" s="12">
        <f>+'6'!G160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168</v>
      </c>
      <c r="C161" s="12">
        <f>+'6'!G161</f>
        <v>7</v>
      </c>
      <c r="D161" s="13">
        <v>0</v>
      </c>
      <c r="E161" s="12">
        <f t="shared" si="11"/>
        <v>7</v>
      </c>
      <c r="F161" s="13">
        <v>0</v>
      </c>
      <c r="G161" s="14">
        <f t="shared" si="14"/>
        <v>7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169</v>
      </c>
      <c r="C162" s="12">
        <f>+'6'!G162</f>
        <v>0</v>
      </c>
      <c r="D162" s="13">
        <v>0</v>
      </c>
      <c r="E162" s="12">
        <f t="shared" si="11"/>
        <v>0</v>
      </c>
      <c r="F162" s="13">
        <v>0</v>
      </c>
      <c r="G162" s="14">
        <f t="shared" si="14"/>
        <v>0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262</v>
      </c>
      <c r="C163" s="12">
        <f>+'6'!G163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170</v>
      </c>
      <c r="C164" s="12">
        <f>+'6'!G164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171</v>
      </c>
      <c r="C165" s="12">
        <f>+'6'!G165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172</v>
      </c>
      <c r="C166" s="12">
        <f>+'6'!G166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173</v>
      </c>
      <c r="C167" s="12">
        <f>+'6'!G167</f>
        <v>5</v>
      </c>
      <c r="D167" s="13">
        <v>0</v>
      </c>
      <c r="E167" s="12">
        <f t="shared" si="11"/>
        <v>5</v>
      </c>
      <c r="F167" s="13">
        <v>0</v>
      </c>
      <c r="G167" s="14">
        <f t="shared" si="14"/>
        <v>4</v>
      </c>
      <c r="H167" s="15">
        <v>1</v>
      </c>
      <c r="I167" s="22">
        <v>50</v>
      </c>
      <c r="J167" s="17">
        <f t="shared" si="13"/>
        <v>50</v>
      </c>
      <c r="K167" s="18" t="s">
        <v>279</v>
      </c>
      <c r="L167" s="19">
        <v>25</v>
      </c>
      <c r="M167" s="24">
        <f t="shared" si="12"/>
        <v>25</v>
      </c>
    </row>
    <row r="168" spans="1:13" ht="25.5">
      <c r="A168" s="10">
        <v>164</v>
      </c>
      <c r="B168" s="20" t="s">
        <v>174</v>
      </c>
      <c r="C168" s="12">
        <f>+'6'!G168</f>
        <v>35</v>
      </c>
      <c r="D168" s="13">
        <v>0</v>
      </c>
      <c r="E168" s="12">
        <f t="shared" si="11"/>
        <v>35</v>
      </c>
      <c r="F168" s="13">
        <v>0</v>
      </c>
      <c r="G168" s="14">
        <f t="shared" si="14"/>
        <v>34</v>
      </c>
      <c r="H168" s="15">
        <v>1</v>
      </c>
      <c r="I168" s="22">
        <v>55</v>
      </c>
      <c r="J168" s="17">
        <f t="shared" si="13"/>
        <v>55</v>
      </c>
      <c r="K168" s="18" t="s">
        <v>16</v>
      </c>
      <c r="L168" s="19">
        <v>0</v>
      </c>
      <c r="M168" s="24">
        <f t="shared" si="12"/>
        <v>55</v>
      </c>
    </row>
    <row r="169" spans="1:13" ht="25.5">
      <c r="A169" s="10">
        <v>165</v>
      </c>
      <c r="B169" s="20" t="s">
        <v>175</v>
      </c>
      <c r="C169" s="12">
        <f>+'6'!G169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176</v>
      </c>
      <c r="C170" s="12">
        <f>+'6'!G170</f>
        <v>1</v>
      </c>
      <c r="D170" s="13">
        <v>0</v>
      </c>
      <c r="E170" s="12">
        <f t="shared" si="11"/>
        <v>1</v>
      </c>
      <c r="F170" s="13">
        <v>0</v>
      </c>
      <c r="G170" s="14">
        <f t="shared" si="14"/>
        <v>1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177</v>
      </c>
      <c r="C171" s="12">
        <f>+'6'!G171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178</v>
      </c>
      <c r="C172" s="12">
        <f>+'6'!G172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179</v>
      </c>
      <c r="C173" s="12">
        <f>+'6'!G173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180</v>
      </c>
      <c r="C174" s="12">
        <f>+'6'!G174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181</v>
      </c>
      <c r="C175" s="12">
        <f>+'6'!G175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182</v>
      </c>
      <c r="C176" s="12">
        <f>+'6'!G176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183</v>
      </c>
      <c r="C177" s="12">
        <f>+'6'!G177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184</v>
      </c>
      <c r="C178" s="12">
        <f>+'6'!G178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185</v>
      </c>
      <c r="C179" s="12">
        <f>+'6'!G179</f>
        <v>11</v>
      </c>
      <c r="D179" s="13">
        <v>0</v>
      </c>
      <c r="E179" s="12">
        <f t="shared" si="11"/>
        <v>11</v>
      </c>
      <c r="F179" s="13">
        <v>0</v>
      </c>
      <c r="G179" s="14">
        <f t="shared" si="14"/>
        <v>11</v>
      </c>
      <c r="H179" s="15">
        <v>0</v>
      </c>
      <c r="I179" s="22">
        <v>10</v>
      </c>
      <c r="J179" s="17">
        <f t="shared" si="13"/>
        <v>0</v>
      </c>
      <c r="K179" s="18" t="s">
        <v>16</v>
      </c>
      <c r="L179" s="19">
        <v>0</v>
      </c>
      <c r="M179" s="24">
        <f t="shared" si="12"/>
        <v>0</v>
      </c>
    </row>
    <row r="180" spans="1:13" ht="25.5">
      <c r="A180" s="10">
        <v>176</v>
      </c>
      <c r="B180" s="20" t="s">
        <v>186</v>
      </c>
      <c r="C180" s="12">
        <f>+'6'!G180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187</v>
      </c>
      <c r="C181" s="12">
        <f>+'6'!G181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>
      <c r="A182" s="10">
        <v>178</v>
      </c>
      <c r="B182" s="20" t="s">
        <v>188</v>
      </c>
      <c r="C182" s="12">
        <f>+'6'!G182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189</v>
      </c>
      <c r="C183" s="12">
        <f>+'6'!G183</f>
        <v>5</v>
      </c>
      <c r="D183" s="13">
        <v>0</v>
      </c>
      <c r="E183" s="12">
        <f t="shared" si="11"/>
        <v>5</v>
      </c>
      <c r="F183" s="13">
        <v>0</v>
      </c>
      <c r="G183" s="14">
        <f t="shared" si="14"/>
        <v>3</v>
      </c>
      <c r="H183" s="15">
        <v>2</v>
      </c>
      <c r="I183" s="22">
        <v>10</v>
      </c>
      <c r="J183" s="17">
        <f t="shared" si="13"/>
        <v>20</v>
      </c>
      <c r="K183" s="18" t="s">
        <v>16</v>
      </c>
      <c r="L183" s="19">
        <v>0</v>
      </c>
      <c r="M183" s="24">
        <f t="shared" si="12"/>
        <v>20</v>
      </c>
    </row>
    <row r="184" spans="1:13" ht="25.5">
      <c r="A184" s="10">
        <v>180</v>
      </c>
      <c r="B184" s="20" t="s">
        <v>190</v>
      </c>
      <c r="C184" s="12">
        <f>+'6'!G184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>
      <c r="A185" s="10">
        <v>181</v>
      </c>
      <c r="B185" s="20" t="s">
        <v>191</v>
      </c>
      <c r="C185" s="12">
        <f>+'6'!G185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192</v>
      </c>
      <c r="C186" s="12">
        <f>+'6'!G186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193</v>
      </c>
      <c r="C187" s="12">
        <f>+'6'!G187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194</v>
      </c>
      <c r="C188" s="12">
        <f>+'6'!G188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195</v>
      </c>
      <c r="C189" s="12">
        <f>+'6'!G189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45</v>
      </c>
      <c r="K189" s="18" t="s">
        <v>16</v>
      </c>
      <c r="L189" s="19">
        <v>0</v>
      </c>
      <c r="M189" s="24">
        <f t="shared" si="12"/>
        <v>45</v>
      </c>
    </row>
    <row r="190" spans="1:13" ht="25.5">
      <c r="A190" s="10">
        <v>186</v>
      </c>
      <c r="B190" s="20" t="s">
        <v>196</v>
      </c>
      <c r="C190" s="12">
        <f>+'6'!G190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197</v>
      </c>
      <c r="C191" s="12">
        <f>+'6'!G191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198</v>
      </c>
      <c r="C192" s="12">
        <f>+'6'!G192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199</v>
      </c>
      <c r="C193" s="12">
        <f>+'6'!G193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200</v>
      </c>
      <c r="C194" s="12">
        <f>+'6'!G194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201</v>
      </c>
      <c r="C195" s="12">
        <f>+'6'!G195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202</v>
      </c>
      <c r="C196" s="12">
        <f>+'6'!G196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35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203</v>
      </c>
      <c r="C197" s="12">
        <f>+'6'!G197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204</v>
      </c>
      <c r="C198" s="12">
        <f>+'6'!G198</f>
        <v>371</v>
      </c>
      <c r="D198" s="13">
        <v>0</v>
      </c>
      <c r="E198" s="12">
        <f t="shared" si="11"/>
        <v>371</v>
      </c>
      <c r="F198" s="13">
        <v>0</v>
      </c>
      <c r="G198" s="14">
        <f t="shared" si="14"/>
        <v>371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9" si="15">SUM(J198-L198)</f>
        <v>0</v>
      </c>
    </row>
    <row r="199" spans="1:13" ht="27" customHeight="1">
      <c r="A199" s="10">
        <v>195</v>
      </c>
      <c r="B199" s="20" t="s">
        <v>194</v>
      </c>
      <c r="C199" s="12">
        <f>+'6'!G199</f>
        <v>242</v>
      </c>
      <c r="D199" s="13">
        <v>0</v>
      </c>
      <c r="E199" s="12">
        <f t="shared" si="11"/>
        <v>242</v>
      </c>
      <c r="F199" s="13">
        <v>0</v>
      </c>
      <c r="G199" s="14">
        <f t="shared" si="14"/>
        <v>242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205</v>
      </c>
      <c r="C200" s="12">
        <f>+'6'!G200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206</v>
      </c>
      <c r="C201" s="12">
        <f>+'6'!G201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207</v>
      </c>
      <c r="C202" s="12">
        <f>+'6'!G202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208</v>
      </c>
      <c r="C203" s="12">
        <f>+'6'!G203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209</v>
      </c>
      <c r="C204" s="12">
        <f>+'6'!G204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210</v>
      </c>
      <c r="C205" s="12">
        <f>+'6'!G205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211</v>
      </c>
      <c r="C206" s="12">
        <f>+'6'!G206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256</v>
      </c>
      <c r="C207" s="12">
        <f>+'6'!G207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257</v>
      </c>
      <c r="C208" s="12">
        <f>+'6'!G208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3" ht="25.5">
      <c r="A209" s="10">
        <v>205</v>
      </c>
      <c r="B209" s="20" t="s">
        <v>265</v>
      </c>
      <c r="C209" s="12">
        <f>+'6'!G209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3" ht="25.5">
      <c r="A210" s="10">
        <v>206</v>
      </c>
      <c r="B210" s="20" t="s">
        <v>263</v>
      </c>
      <c r="C210" s="12">
        <f>+'6'!G210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3" ht="25.5">
      <c r="A211" s="10">
        <v>207</v>
      </c>
      <c r="B211" s="20" t="s">
        <v>275</v>
      </c>
      <c r="C211" s="12">
        <f>+'6'!G211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22">
        <v>50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3" ht="25.5">
      <c r="A212" s="10">
        <v>208</v>
      </c>
      <c r="B212" s="20" t="s">
        <v>276</v>
      </c>
      <c r="C212" s="12">
        <f>+'6'!G212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22">
        <v>50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3" ht="25.5">
      <c r="A213" s="10">
        <v>209</v>
      </c>
      <c r="B213" s="20" t="s">
        <v>277</v>
      </c>
      <c r="C213" s="12">
        <f>+'6'!G213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22">
        <v>65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3" ht="25.5">
      <c r="A214" s="10">
        <v>210</v>
      </c>
      <c r="B214" s="20" t="s">
        <v>278</v>
      </c>
      <c r="C214" s="12">
        <f>+'6'!G214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22">
        <v>65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3" ht="25.5">
      <c r="A215" s="10">
        <v>211</v>
      </c>
      <c r="B215" s="20" t="s">
        <v>269</v>
      </c>
      <c r="C215" s="12">
        <f>+'6'!G215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22">
        <v>100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3" ht="25.5">
      <c r="A216" s="10">
        <v>212</v>
      </c>
      <c r="B216" s="20" t="s">
        <v>281</v>
      </c>
      <c r="C216" s="12">
        <f>+'6'!G216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3" ht="25.5">
      <c r="A217" s="10">
        <v>213</v>
      </c>
      <c r="B217" s="20" t="s">
        <v>282</v>
      </c>
      <c r="C217" s="12">
        <f>+'6'!G217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3" ht="25.5">
      <c r="A218" s="10">
        <v>214</v>
      </c>
      <c r="B218" s="20" t="s">
        <v>283</v>
      </c>
      <c r="C218" s="12">
        <f>+'6'!G218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3" ht="25.5">
      <c r="A219" s="102">
        <v>215</v>
      </c>
      <c r="B219" s="20" t="s">
        <v>284</v>
      </c>
      <c r="C219" s="12">
        <f>+'6'!G219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3" ht="25.5">
      <c r="A220" s="102">
        <v>216</v>
      </c>
      <c r="B220" s="20" t="s">
        <v>288</v>
      </c>
      <c r="C220" s="12">
        <f>+'6'!G220</f>
        <v>0</v>
      </c>
      <c r="D220" s="13">
        <v>0</v>
      </c>
      <c r="E220" s="12">
        <f t="shared" ref="E220:E221" si="19">C220+D220</f>
        <v>0</v>
      </c>
      <c r="F220" s="13">
        <v>0</v>
      </c>
      <c r="G220" s="14">
        <f t="shared" ref="G220:G221" si="20">E220-F220-H220</f>
        <v>0</v>
      </c>
      <c r="H220" s="15">
        <v>0</v>
      </c>
      <c r="I220" s="16">
        <v>35</v>
      </c>
      <c r="J220" s="17">
        <f t="shared" ref="J220:J221" si="21">+I220*H220</f>
        <v>0</v>
      </c>
      <c r="K220" s="18" t="s">
        <v>16</v>
      </c>
      <c r="L220" s="19">
        <v>0</v>
      </c>
      <c r="M220" s="24">
        <f t="shared" ref="M220:M221" si="22">SUM(J220-L220)</f>
        <v>0</v>
      </c>
    </row>
    <row r="221" spans="1:13" ht="25.5">
      <c r="A221" s="102">
        <v>217</v>
      </c>
      <c r="B221" s="20" t="s">
        <v>289</v>
      </c>
      <c r="C221" s="12">
        <f>+'6'!G221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20"/>
        <v>2</v>
      </c>
      <c r="H221" s="15">
        <v>0</v>
      </c>
      <c r="I221" s="16">
        <v>0</v>
      </c>
      <c r="J221" s="17">
        <f t="shared" si="21"/>
        <v>0</v>
      </c>
      <c r="K221" s="18" t="s">
        <v>16</v>
      </c>
      <c r="L221" s="19">
        <v>0</v>
      </c>
      <c r="M221" s="24">
        <f t="shared" si="22"/>
        <v>0</v>
      </c>
    </row>
    <row r="222" spans="1:13" ht="25.5">
      <c r="A222" s="102">
        <v>218</v>
      </c>
      <c r="B222" s="20" t="s">
        <v>292</v>
      </c>
      <c r="C222" s="12">
        <f>+'6'!G222</f>
        <v>2</v>
      </c>
      <c r="D222" s="13">
        <v>10</v>
      </c>
      <c r="E222" s="12">
        <f t="shared" ref="E222" si="23">C222+D222</f>
        <v>12</v>
      </c>
      <c r="F222" s="13">
        <v>0</v>
      </c>
      <c r="G222" s="14">
        <f t="shared" ref="G222" si="24">E222-F222-H222</f>
        <v>0</v>
      </c>
      <c r="H222" s="15">
        <v>12</v>
      </c>
      <c r="I222" s="16">
        <v>40</v>
      </c>
      <c r="J222" s="17">
        <f t="shared" ref="J222" si="25">+I222*H222</f>
        <v>480</v>
      </c>
      <c r="K222" s="18" t="s">
        <v>16</v>
      </c>
      <c r="L222" s="19">
        <v>65</v>
      </c>
      <c r="M222" s="24">
        <f t="shared" ref="M222" si="26">SUM(J222-L222)</f>
        <v>415</v>
      </c>
    </row>
    <row r="223" spans="1:13" ht="25.5">
      <c r="A223" s="102">
        <v>219</v>
      </c>
      <c r="B223" s="20" t="s">
        <v>303</v>
      </c>
      <c r="C223" s="12">
        <f>+'6'!G223</f>
        <v>7</v>
      </c>
      <c r="D223" s="13">
        <v>0</v>
      </c>
      <c r="E223" s="12">
        <f t="shared" ref="E223:E229" si="27">C223+D223</f>
        <v>7</v>
      </c>
      <c r="F223" s="13">
        <v>0</v>
      </c>
      <c r="G223" s="14">
        <f t="shared" ref="G223:G229" si="28">E223-F223-H223</f>
        <v>7</v>
      </c>
      <c r="H223" s="15">
        <v>0</v>
      </c>
      <c r="I223" s="16">
        <v>40</v>
      </c>
      <c r="J223" s="17">
        <f t="shared" ref="J223:J229" si="29">+I223*H223</f>
        <v>0</v>
      </c>
      <c r="K223" s="18" t="s">
        <v>16</v>
      </c>
      <c r="L223" s="19">
        <v>0</v>
      </c>
      <c r="M223" s="24">
        <f t="shared" ref="M223:M229" si="30">SUM(J223-L223)</f>
        <v>0</v>
      </c>
    </row>
    <row r="224" spans="1:13" ht="25.5">
      <c r="A224" s="102">
        <v>220</v>
      </c>
      <c r="B224" s="20" t="s">
        <v>304</v>
      </c>
      <c r="C224" s="12">
        <f>+'6'!G224</f>
        <v>0</v>
      </c>
      <c r="D224" s="13">
        <v>0</v>
      </c>
      <c r="E224" s="12">
        <f t="shared" si="27"/>
        <v>0</v>
      </c>
      <c r="F224" s="13">
        <v>0</v>
      </c>
      <c r="G224" s="14">
        <f t="shared" si="28"/>
        <v>0</v>
      </c>
      <c r="H224" s="15">
        <v>0</v>
      </c>
      <c r="I224" s="16">
        <v>40</v>
      </c>
      <c r="J224" s="17">
        <f t="shared" si="29"/>
        <v>0</v>
      </c>
      <c r="K224" s="18" t="s">
        <v>16</v>
      </c>
      <c r="L224" s="19">
        <v>0</v>
      </c>
      <c r="M224" s="24">
        <f t="shared" si="30"/>
        <v>0</v>
      </c>
    </row>
    <row r="225" spans="1:19" ht="25.5">
      <c r="A225" s="102">
        <v>221</v>
      </c>
      <c r="B225" s="20" t="s">
        <v>305</v>
      </c>
      <c r="C225" s="12">
        <f>+'6'!G225</f>
        <v>0</v>
      </c>
      <c r="D225" s="13">
        <v>0</v>
      </c>
      <c r="E225" s="12">
        <f t="shared" si="27"/>
        <v>0</v>
      </c>
      <c r="F225" s="13">
        <v>0</v>
      </c>
      <c r="G225" s="14">
        <f t="shared" si="28"/>
        <v>0</v>
      </c>
      <c r="H225" s="15">
        <v>0</v>
      </c>
      <c r="I225" s="16">
        <v>40</v>
      </c>
      <c r="J225" s="17">
        <f t="shared" si="29"/>
        <v>0</v>
      </c>
      <c r="K225" s="18" t="s">
        <v>16</v>
      </c>
      <c r="L225" s="19">
        <v>0</v>
      </c>
      <c r="M225" s="24">
        <f t="shared" si="30"/>
        <v>0</v>
      </c>
    </row>
    <row r="226" spans="1:19" ht="25.5">
      <c r="A226" s="102">
        <v>222</v>
      </c>
      <c r="B226" s="20"/>
      <c r="C226" s="12">
        <f>+'6'!G226</f>
        <v>0</v>
      </c>
      <c r="D226" s="13">
        <v>0</v>
      </c>
      <c r="E226" s="12">
        <f t="shared" si="27"/>
        <v>0</v>
      </c>
      <c r="F226" s="13">
        <v>0</v>
      </c>
      <c r="G226" s="14">
        <f t="shared" si="28"/>
        <v>0</v>
      </c>
      <c r="H226" s="15">
        <v>0</v>
      </c>
      <c r="I226" s="16"/>
      <c r="J226" s="17">
        <f t="shared" si="29"/>
        <v>0</v>
      </c>
      <c r="K226" s="18" t="s">
        <v>16</v>
      </c>
      <c r="L226" s="19">
        <v>0</v>
      </c>
      <c r="M226" s="24">
        <f t="shared" si="30"/>
        <v>0</v>
      </c>
    </row>
    <row r="227" spans="1:19" ht="25.5">
      <c r="A227" s="102">
        <v>223</v>
      </c>
      <c r="B227" s="20"/>
      <c r="C227" s="12">
        <f>+'6'!G227</f>
        <v>0</v>
      </c>
      <c r="D227" s="13">
        <v>0</v>
      </c>
      <c r="E227" s="12">
        <f t="shared" si="27"/>
        <v>0</v>
      </c>
      <c r="F227" s="13">
        <v>0</v>
      </c>
      <c r="G227" s="14">
        <f t="shared" si="28"/>
        <v>0</v>
      </c>
      <c r="H227" s="15">
        <v>0</v>
      </c>
      <c r="I227" s="16"/>
      <c r="J227" s="17">
        <f t="shared" si="29"/>
        <v>0</v>
      </c>
      <c r="K227" s="18" t="s">
        <v>16</v>
      </c>
      <c r="L227" s="19">
        <v>0</v>
      </c>
      <c r="M227" s="24">
        <f t="shared" si="30"/>
        <v>0</v>
      </c>
    </row>
    <row r="228" spans="1:19" ht="25.5">
      <c r="A228" s="102">
        <v>224</v>
      </c>
      <c r="B228" s="20"/>
      <c r="C228" s="12">
        <f>+'6'!G228</f>
        <v>0</v>
      </c>
      <c r="D228" s="13">
        <v>0</v>
      </c>
      <c r="E228" s="12">
        <f t="shared" si="27"/>
        <v>0</v>
      </c>
      <c r="F228" s="13">
        <v>0</v>
      </c>
      <c r="G228" s="14">
        <f t="shared" si="28"/>
        <v>0</v>
      </c>
      <c r="H228" s="15">
        <v>0</v>
      </c>
      <c r="I228" s="16"/>
      <c r="J228" s="17">
        <f t="shared" si="29"/>
        <v>0</v>
      </c>
      <c r="K228" s="18" t="s">
        <v>16</v>
      </c>
      <c r="L228" s="19">
        <v>0</v>
      </c>
      <c r="M228" s="24">
        <f t="shared" si="30"/>
        <v>0</v>
      </c>
    </row>
    <row r="229" spans="1:19" ht="25.5">
      <c r="A229" s="102">
        <v>225</v>
      </c>
      <c r="B229" s="20"/>
      <c r="C229" s="12">
        <f>+'6'!G229</f>
        <v>0</v>
      </c>
      <c r="D229" s="13">
        <v>0</v>
      </c>
      <c r="E229" s="12">
        <f t="shared" si="27"/>
        <v>0</v>
      </c>
      <c r="F229" s="13">
        <v>0</v>
      </c>
      <c r="G229" s="14">
        <f t="shared" si="28"/>
        <v>0</v>
      </c>
      <c r="H229" s="15">
        <v>0</v>
      </c>
      <c r="I229" s="16"/>
      <c r="J229" s="17">
        <f t="shared" si="29"/>
        <v>0</v>
      </c>
      <c r="K229" s="18" t="s">
        <v>16</v>
      </c>
      <c r="L229" s="19">
        <v>0</v>
      </c>
      <c r="M229" s="24">
        <f t="shared" si="30"/>
        <v>0</v>
      </c>
    </row>
    <row r="230" spans="1:19" ht="25.5">
      <c r="A230" s="1"/>
      <c r="C230" s="25"/>
      <c r="D230" s="26"/>
      <c r="E230" s="25"/>
      <c r="F230" s="26"/>
      <c r="G230" s="25"/>
      <c r="H230" s="25"/>
      <c r="I230" s="27"/>
      <c r="J230" s="29"/>
      <c r="K230" s="28"/>
      <c r="L230" s="19">
        <v>0</v>
      </c>
      <c r="M230" s="157" t="s">
        <v>227</v>
      </c>
      <c r="N230" s="157"/>
    </row>
    <row r="231" spans="1:19" ht="25.5" customHeight="1">
      <c r="A231" s="1"/>
      <c r="C231" s="25"/>
      <c r="D231" s="26"/>
      <c r="E231" s="25"/>
      <c r="F231" s="26"/>
      <c r="G231" s="25"/>
      <c r="H231" s="158" t="s">
        <v>228</v>
      </c>
      <c r="I231" s="159"/>
      <c r="J231" s="31">
        <f>+X110</f>
        <v>0</v>
      </c>
      <c r="K231" s="28"/>
      <c r="L231" s="30"/>
    </row>
    <row r="232" spans="1:19" ht="25.5">
      <c r="A232" s="1"/>
      <c r="C232" s="32"/>
      <c r="E232" s="32"/>
      <c r="G232" s="32"/>
      <c r="H232" s="33"/>
      <c r="I232" s="156" t="s">
        <v>212</v>
      </c>
      <c r="J232" s="156"/>
      <c r="K232" s="34">
        <f>SUM(J5:J231)</f>
        <v>3785</v>
      </c>
    </row>
    <row r="233" spans="1:19" ht="25.5">
      <c r="A233" s="1"/>
      <c r="C233" s="32"/>
      <c r="E233" s="32"/>
      <c r="G233" s="32"/>
      <c r="I233" s="154" t="s">
        <v>213</v>
      </c>
      <c r="J233" s="155"/>
      <c r="K233" s="37">
        <v>0</v>
      </c>
    </row>
    <row r="234" spans="1:19" ht="25.5">
      <c r="A234" s="1"/>
      <c r="C234" s="32"/>
      <c r="E234" s="32"/>
      <c r="G234" s="32"/>
      <c r="I234" s="35" t="s">
        <v>214</v>
      </c>
      <c r="J234" s="36"/>
      <c r="K234" s="37">
        <f>SUM(L234:BO234)</f>
        <v>2079</v>
      </c>
      <c r="L234" s="38">
        <v>324</v>
      </c>
      <c r="M234" s="2">
        <v>160</v>
      </c>
      <c r="N234" s="2">
        <v>55</v>
      </c>
      <c r="O234" s="2">
        <v>100</v>
      </c>
      <c r="P234" s="2">
        <v>90</v>
      </c>
      <c r="Q234" s="2">
        <v>80</v>
      </c>
      <c r="R234" s="2">
        <v>1120</v>
      </c>
      <c r="S234" s="2">
        <v>150</v>
      </c>
    </row>
    <row r="235" spans="1:19" ht="25.5">
      <c r="A235" s="1"/>
      <c r="C235" s="32"/>
      <c r="D235" s="91"/>
      <c r="E235" s="32"/>
      <c r="G235" s="39"/>
      <c r="I235" s="154" t="s">
        <v>215</v>
      </c>
      <c r="J235" s="155"/>
      <c r="K235" s="37">
        <v>0</v>
      </c>
    </row>
    <row r="236" spans="1:19" ht="25.5">
      <c r="A236" s="1"/>
      <c r="C236" s="90"/>
      <c r="E236" s="32"/>
      <c r="G236" s="32"/>
      <c r="I236" s="154" t="s">
        <v>216</v>
      </c>
      <c r="J236" s="155"/>
      <c r="K236" s="37">
        <v>50</v>
      </c>
    </row>
    <row r="237" spans="1:19" ht="25.5">
      <c r="A237" s="1"/>
      <c r="C237" s="32"/>
      <c r="E237" s="32"/>
      <c r="G237" s="32"/>
      <c r="I237" s="154" t="s">
        <v>217</v>
      </c>
      <c r="J237" s="155"/>
      <c r="K237" s="93">
        <f>SUM(L5:L230)</f>
        <v>871</v>
      </c>
      <c r="M237" s="94" t="s">
        <v>218</v>
      </c>
      <c r="N237" s="40" t="s">
        <v>219</v>
      </c>
      <c r="O237" s="41" t="s">
        <v>220</v>
      </c>
    </row>
    <row r="238" spans="1:19" ht="25.5">
      <c r="A238" s="1"/>
      <c r="C238" s="32"/>
      <c r="E238" s="32"/>
      <c r="G238" s="32"/>
      <c r="I238" s="154" t="s">
        <v>221</v>
      </c>
      <c r="J238" s="155"/>
      <c r="K238" s="34">
        <f>K232-K233-K234-K236-K237</f>
        <v>785</v>
      </c>
      <c r="M238" s="42"/>
      <c r="N238" s="42">
        <v>250</v>
      </c>
      <c r="O238" s="42"/>
    </row>
    <row r="239" spans="1:19" ht="25.5">
      <c r="A239" s="1"/>
      <c r="C239" s="32"/>
      <c r="E239" s="32"/>
      <c r="G239" s="32"/>
      <c r="I239" s="154" t="s">
        <v>222</v>
      </c>
      <c r="J239" s="155"/>
      <c r="K239" s="93">
        <v>785</v>
      </c>
      <c r="M239" s="42"/>
      <c r="N239" s="42"/>
      <c r="O239" s="42"/>
    </row>
    <row r="240" spans="1:19" ht="25.5">
      <c r="A240" s="1"/>
      <c r="C240" s="32"/>
      <c r="E240" s="32"/>
      <c r="G240" s="32"/>
      <c r="I240" s="154" t="s">
        <v>223</v>
      </c>
      <c r="J240" s="155"/>
      <c r="K240" s="34">
        <f>+K239-K238</f>
        <v>0</v>
      </c>
      <c r="M240" s="42"/>
      <c r="N240" s="42"/>
      <c r="O240" s="42"/>
    </row>
    <row r="241" spans="7:15" ht="25.5">
      <c r="G241" s="2"/>
      <c r="I241" s="154" t="s">
        <v>224</v>
      </c>
      <c r="J241" s="155"/>
      <c r="K241" s="34">
        <f>+K239-K238</f>
        <v>0</v>
      </c>
      <c r="M241" s="43"/>
      <c r="N241" s="43"/>
      <c r="O241" s="43"/>
    </row>
    <row r="242" spans="7:15">
      <c r="G242" s="2"/>
      <c r="I242" s="28"/>
      <c r="M242" s="43"/>
      <c r="N242" s="43"/>
      <c r="O242" s="43"/>
    </row>
    <row r="243" spans="7:15">
      <c r="G243" s="2"/>
      <c r="I243" s="2" t="s">
        <v>271</v>
      </c>
      <c r="J243" s="2">
        <f>+K232-K237+K240</f>
        <v>2914</v>
      </c>
      <c r="M243" s="44"/>
      <c r="N243" s="44"/>
      <c r="O243" s="44"/>
    </row>
    <row r="244" spans="7:15">
      <c r="G244" s="2"/>
      <c r="I244" s="2" t="s">
        <v>272</v>
      </c>
      <c r="J244" s="2">
        <f>SUM(K233:K236)</f>
        <v>2129</v>
      </c>
      <c r="M244" s="45">
        <f>SUM(M238:M243)</f>
        <v>0</v>
      </c>
      <c r="N244" s="45">
        <f>SUM(N238:N243)</f>
        <v>250</v>
      </c>
      <c r="O244" s="45">
        <f>SUM(O238:O243)</f>
        <v>0</v>
      </c>
    </row>
    <row r="245" spans="7:15">
      <c r="G245" s="2"/>
      <c r="I245" s="2" t="s">
        <v>273</v>
      </c>
      <c r="J245" s="2">
        <f>+K239</f>
        <v>785</v>
      </c>
      <c r="M245" s="46" t="s">
        <v>225</v>
      </c>
      <c r="N245" s="47">
        <f>N244*30/100</f>
        <v>75</v>
      </c>
      <c r="O245" s="47">
        <f>O244*30/100</f>
        <v>0</v>
      </c>
    </row>
    <row r="246" spans="7:15">
      <c r="G246" s="2"/>
      <c r="I246" s="2"/>
      <c r="M246" s="46" t="s">
        <v>226</v>
      </c>
      <c r="N246" s="47">
        <f>N245*7/100</f>
        <v>5.25</v>
      </c>
      <c r="O246" s="47">
        <f>O245*7/100</f>
        <v>0</v>
      </c>
    </row>
    <row r="247" spans="7:15">
      <c r="G247" s="2"/>
      <c r="I247" s="2"/>
      <c r="M247" s="95" t="s">
        <v>5</v>
      </c>
      <c r="N247" s="48">
        <f>N244-N245-N246</f>
        <v>169.75</v>
      </c>
      <c r="O247" s="48">
        <f>O244-O245-O246</f>
        <v>0</v>
      </c>
    </row>
    <row r="248" spans="7:15">
      <c r="G248" s="2"/>
      <c r="I248" s="2"/>
    </row>
    <row r="249" spans="7:15">
      <c r="G249" s="2"/>
      <c r="I249" s="2"/>
    </row>
    <row r="250" spans="7:15">
      <c r="G250" s="2"/>
      <c r="I250" s="2"/>
    </row>
    <row r="251" spans="7:15">
      <c r="G251" s="2"/>
      <c r="I251" s="2"/>
    </row>
    <row r="252" spans="7:15">
      <c r="G252" s="2"/>
      <c r="I252" s="2"/>
    </row>
    <row r="253" spans="7:15">
      <c r="G253" s="2"/>
      <c r="I253" s="2"/>
    </row>
    <row r="254" spans="7:15">
      <c r="G254" s="2"/>
      <c r="I254" s="2"/>
    </row>
    <row r="255" spans="7:15">
      <c r="G255" s="2"/>
      <c r="I255" s="2"/>
    </row>
    <row r="256" spans="7:15">
      <c r="G256" s="2"/>
      <c r="I256" s="2"/>
    </row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</sheetData>
  <autoFilter ref="A1:Y241" xr:uid="{A8659A1D-7742-48A0-A8EC-0F2280F9B025}"/>
  <mergeCells count="32">
    <mergeCell ref="I239:J239"/>
    <mergeCell ref="I240:J240"/>
    <mergeCell ref="I241:J241"/>
    <mergeCell ref="H231:I231"/>
    <mergeCell ref="I232:J232"/>
    <mergeCell ref="I233:J233"/>
    <mergeCell ref="I235:J235"/>
    <mergeCell ref="I236:J236"/>
    <mergeCell ref="I237:J237"/>
    <mergeCell ref="Z3:Z4"/>
    <mergeCell ref="P107:W107"/>
    <mergeCell ref="R3:R4"/>
    <mergeCell ref="S3:S4"/>
    <mergeCell ref="I238:J238"/>
    <mergeCell ref="M230:N230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8C0B4-8716-46B6-9F67-10BA29700B52}">
  <sheetPr>
    <tabColor rgb="FFECB5FD"/>
  </sheetPr>
  <dimension ref="A1:Z316"/>
  <sheetViews>
    <sheetView zoomScale="90" zoomScaleNormal="90" zoomScalePageLayoutView="110" workbookViewId="0">
      <pane ySplit="4" topLeftCell="A224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7.42578125" style="2" customWidth="1"/>
    <col min="3" max="3" width="11.28515625" style="2" bestFit="1" customWidth="1"/>
    <col min="4" max="6" width="9.5703125" style="2" customWidth="1"/>
    <col min="7" max="7" width="9.5703125" style="49" customWidth="1"/>
    <col min="8" max="8" width="9.5703125" style="2" customWidth="1"/>
    <col min="9" max="9" width="8.5703125" style="50" customWidth="1"/>
    <col min="10" max="10" width="10.7109375" style="2" customWidth="1"/>
    <col min="11" max="11" width="18" style="2" bestFit="1" customWidth="1"/>
    <col min="12" max="12" width="9" style="2"/>
    <col min="13" max="13" width="11.5703125" style="2" bestFit="1" customWidth="1"/>
    <col min="14" max="15" width="9" style="2"/>
    <col min="16" max="16" width="34.5703125" style="2" bestFit="1" customWidth="1"/>
    <col min="17" max="22" width="9" style="2"/>
    <col min="23" max="24" width="11.28515625" style="2" bestFit="1" customWidth="1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67" t="s">
        <v>330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25">
      <c r="A3" s="166" t="s">
        <v>1</v>
      </c>
      <c r="B3" s="166" t="s">
        <v>2</v>
      </c>
      <c r="C3" s="164" t="s">
        <v>3</v>
      </c>
      <c r="D3" s="164" t="s">
        <v>4</v>
      </c>
      <c r="E3" s="164" t="s">
        <v>5</v>
      </c>
      <c r="F3" s="4" t="s">
        <v>6</v>
      </c>
      <c r="G3" s="169" t="s">
        <v>7</v>
      </c>
      <c r="H3" s="171" t="s">
        <v>8</v>
      </c>
      <c r="I3" s="172"/>
      <c r="J3" s="173"/>
      <c r="K3" s="174" t="s">
        <v>9</v>
      </c>
      <c r="L3" s="160" t="s">
        <v>10</v>
      </c>
      <c r="M3" s="86"/>
      <c r="O3" s="166" t="s">
        <v>1</v>
      </c>
      <c r="P3" s="166" t="s">
        <v>2</v>
      </c>
      <c r="Q3" s="164" t="s">
        <v>3</v>
      </c>
      <c r="R3" s="164" t="s">
        <v>4</v>
      </c>
      <c r="S3" s="164" t="s">
        <v>5</v>
      </c>
      <c r="T3" s="4" t="s">
        <v>6</v>
      </c>
      <c r="U3" s="169" t="s">
        <v>7</v>
      </c>
      <c r="V3" s="171" t="s">
        <v>8</v>
      </c>
      <c r="W3" s="172"/>
      <c r="X3" s="173"/>
      <c r="Y3" s="174" t="s">
        <v>9</v>
      </c>
      <c r="Z3" s="160" t="s">
        <v>10</v>
      </c>
    </row>
    <row r="4" spans="1:26" s="5" customFormat="1" ht="27" thickBot="1">
      <c r="A4" s="166"/>
      <c r="B4" s="166"/>
      <c r="C4" s="165"/>
      <c r="D4" s="165"/>
      <c r="E4" s="165"/>
      <c r="F4" s="6" t="s">
        <v>11</v>
      </c>
      <c r="G4" s="170"/>
      <c r="H4" s="7" t="s">
        <v>12</v>
      </c>
      <c r="I4" s="8" t="s">
        <v>13</v>
      </c>
      <c r="J4" s="9" t="s">
        <v>14</v>
      </c>
      <c r="K4" s="175"/>
      <c r="L4" s="160"/>
      <c r="O4" s="166"/>
      <c r="P4" s="166"/>
      <c r="Q4" s="165"/>
      <c r="R4" s="165"/>
      <c r="S4" s="165"/>
      <c r="T4" s="6" t="s">
        <v>11</v>
      </c>
      <c r="U4" s="170"/>
      <c r="V4" s="7" t="s">
        <v>12</v>
      </c>
      <c r="W4" s="8" t="s">
        <v>13</v>
      </c>
      <c r="X4" s="9" t="s">
        <v>14</v>
      </c>
      <c r="Y4" s="175"/>
      <c r="Z4" s="160"/>
    </row>
    <row r="5" spans="1:26" ht="25.5">
      <c r="A5" s="10">
        <v>1</v>
      </c>
      <c r="B5" s="11" t="s">
        <v>15</v>
      </c>
      <c r="C5" s="12">
        <f>+'7'!G5</f>
        <v>33</v>
      </c>
      <c r="D5" s="13">
        <v>0</v>
      </c>
      <c r="E5" s="12">
        <f t="shared" ref="E5:E94" si="0">C5+D5</f>
        <v>33</v>
      </c>
      <c r="F5" s="13">
        <v>0</v>
      </c>
      <c r="G5" s="14">
        <f t="shared" ref="G5:G68" si="1">E5-F5-H5</f>
        <v>33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 t="s">
        <v>258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+'7'!G6</f>
        <v>87</v>
      </c>
      <c r="D6" s="13">
        <v>0</v>
      </c>
      <c r="E6" s="12">
        <f t="shared" si="0"/>
        <v>87</v>
      </c>
      <c r="F6" s="13">
        <v>30</v>
      </c>
      <c r="G6" s="14">
        <f t="shared" si="1"/>
        <v>44</v>
      </c>
      <c r="H6" s="15">
        <v>13</v>
      </c>
      <c r="I6" s="16">
        <v>100</v>
      </c>
      <c r="J6" s="17">
        <f t="shared" ref="J6:J70" si="4">+I6*H6</f>
        <v>1300</v>
      </c>
      <c r="K6" s="18" t="s">
        <v>296</v>
      </c>
      <c r="L6" s="19">
        <v>250</v>
      </c>
      <c r="M6" s="24">
        <f t="shared" ref="M6:M69" si="5">SUM(J6-L6)</f>
        <v>1050</v>
      </c>
      <c r="O6" s="10">
        <v>2</v>
      </c>
      <c r="P6" s="20" t="s">
        <v>259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+'7'!G7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260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+'7'!G8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261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+'7'!G9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+'7'!G10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+'7'!G11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>
      <c r="A12" s="10">
        <v>8</v>
      </c>
      <c r="B12" s="20" t="s">
        <v>23</v>
      </c>
      <c r="C12" s="12">
        <f>+'7'!G12</f>
        <v>0</v>
      </c>
      <c r="D12" s="13">
        <v>5</v>
      </c>
      <c r="E12" s="12">
        <f>C12+D12</f>
        <v>5</v>
      </c>
      <c r="F12" s="13">
        <v>0</v>
      </c>
      <c r="G12" s="14">
        <f>E12-F12-H12</f>
        <v>5</v>
      </c>
      <c r="H12" s="15">
        <v>0</v>
      </c>
      <c r="I12" s="22">
        <v>50</v>
      </c>
      <c r="J12" s="17">
        <f t="shared" si="4"/>
        <v>0</v>
      </c>
      <c r="K12" s="18" t="s">
        <v>16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264</v>
      </c>
      <c r="C13" s="12">
        <f>+'7'!G13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24</v>
      </c>
      <c r="C14" s="12">
        <f>+'7'!G14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0</v>
      </c>
      <c r="H14" s="15">
        <v>2</v>
      </c>
      <c r="I14" s="22">
        <v>65</v>
      </c>
      <c r="J14" s="17">
        <f t="shared" si="4"/>
        <v>130</v>
      </c>
      <c r="K14" s="18" t="s">
        <v>16</v>
      </c>
      <c r="L14" s="19">
        <v>0</v>
      </c>
      <c r="M14" s="24">
        <f t="shared" si="5"/>
        <v>130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25</v>
      </c>
      <c r="C15" s="100">
        <f>+'7'!G15</f>
        <v>4</v>
      </c>
      <c r="D15" s="13">
        <v>0</v>
      </c>
      <c r="E15" s="12">
        <f t="shared" si="0"/>
        <v>4</v>
      </c>
      <c r="F15" s="13">
        <v>0</v>
      </c>
      <c r="G15" s="14">
        <f t="shared" si="1"/>
        <v>4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26</v>
      </c>
      <c r="C16" s="12">
        <f>+'7'!G16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27</v>
      </c>
      <c r="C17" s="12">
        <f>+'7'!G17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28</v>
      </c>
      <c r="C18" s="12">
        <f>+'7'!G18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29</v>
      </c>
      <c r="C19" s="12">
        <f>+'7'!G19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+'7'!G20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+'7'!G21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+'7'!G22</f>
        <v>3</v>
      </c>
      <c r="D22" s="13">
        <v>0</v>
      </c>
      <c r="E22" s="12">
        <f>C22+D22</f>
        <v>3</v>
      </c>
      <c r="F22" s="13">
        <v>0</v>
      </c>
      <c r="G22" s="14">
        <f t="shared" si="1"/>
        <v>3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00">
        <f>+'7'!G23</f>
        <v>24</v>
      </c>
      <c r="D23" s="13">
        <v>0</v>
      </c>
      <c r="E23" s="14">
        <f>C23+D23</f>
        <v>24</v>
      </c>
      <c r="F23" s="13">
        <v>0</v>
      </c>
      <c r="G23" s="14">
        <f t="shared" si="1"/>
        <v>22</v>
      </c>
      <c r="H23" s="15">
        <v>2</v>
      </c>
      <c r="I23" s="16">
        <v>100</v>
      </c>
      <c r="J23" s="17">
        <f t="shared" si="4"/>
        <v>200</v>
      </c>
      <c r="K23" s="18" t="s">
        <v>16</v>
      </c>
      <c r="L23" s="19">
        <v>0</v>
      </c>
      <c r="M23" s="24">
        <f t="shared" si="5"/>
        <v>200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+'7'!G24</f>
        <v>6</v>
      </c>
      <c r="D24" s="13">
        <v>2</v>
      </c>
      <c r="E24" s="12">
        <f t="shared" si="0"/>
        <v>8</v>
      </c>
      <c r="F24" s="13">
        <v>0</v>
      </c>
      <c r="G24" s="14">
        <f t="shared" si="1"/>
        <v>7</v>
      </c>
      <c r="H24" s="15">
        <v>1</v>
      </c>
      <c r="I24" s="23">
        <v>100</v>
      </c>
      <c r="J24" s="17">
        <f t="shared" si="4"/>
        <v>100</v>
      </c>
      <c r="K24" s="18" t="s">
        <v>16</v>
      </c>
      <c r="L24" s="19">
        <v>0</v>
      </c>
      <c r="M24" s="24">
        <f t="shared" si="5"/>
        <v>100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+'7'!G25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+'7'!G26</f>
        <v>3</v>
      </c>
      <c r="D26" s="13">
        <v>0</v>
      </c>
      <c r="E26" s="12">
        <f t="shared" si="0"/>
        <v>3</v>
      </c>
      <c r="F26" s="13">
        <v>0</v>
      </c>
      <c r="G26" s="14">
        <f t="shared" si="1"/>
        <v>3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+'7'!G27</f>
        <v>1</v>
      </c>
      <c r="D27" s="13">
        <v>0</v>
      </c>
      <c r="E27" s="12">
        <f t="shared" si="0"/>
        <v>1</v>
      </c>
      <c r="F27" s="13">
        <v>0</v>
      </c>
      <c r="G27" s="14">
        <f t="shared" si="1"/>
        <v>1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+'7'!G28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+'7'!G29</f>
        <v>3</v>
      </c>
      <c r="D29" s="13">
        <v>2</v>
      </c>
      <c r="E29" s="12">
        <f t="shared" si="0"/>
        <v>5</v>
      </c>
      <c r="F29" s="13">
        <v>0</v>
      </c>
      <c r="G29" s="14">
        <f t="shared" si="1"/>
        <v>2</v>
      </c>
      <c r="H29" s="15">
        <v>3</v>
      </c>
      <c r="I29" s="16">
        <v>100</v>
      </c>
      <c r="J29" s="17">
        <f t="shared" si="4"/>
        <v>300</v>
      </c>
      <c r="K29" s="18" t="s">
        <v>16</v>
      </c>
      <c r="L29" s="19">
        <v>0</v>
      </c>
      <c r="M29" s="24">
        <f t="shared" si="5"/>
        <v>300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+'7'!G30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+'7'!G31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+'7'!G32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+'7'!G33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+'7'!G34</f>
        <v>4</v>
      </c>
      <c r="D34" s="13">
        <v>0</v>
      </c>
      <c r="E34" s="14">
        <f t="shared" si="0"/>
        <v>4</v>
      </c>
      <c r="F34" s="13">
        <v>0</v>
      </c>
      <c r="G34" s="14">
        <f t="shared" si="1"/>
        <v>0</v>
      </c>
      <c r="H34" s="15">
        <v>4</v>
      </c>
      <c r="I34" s="16">
        <v>130</v>
      </c>
      <c r="J34" s="17">
        <f t="shared" si="4"/>
        <v>520</v>
      </c>
      <c r="K34" s="18" t="s">
        <v>16</v>
      </c>
      <c r="L34" s="19">
        <v>10</v>
      </c>
      <c r="M34" s="24">
        <f t="shared" si="5"/>
        <v>510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+'7'!G35</f>
        <v>4</v>
      </c>
      <c r="D35" s="13">
        <v>0</v>
      </c>
      <c r="E35" s="14">
        <f t="shared" si="0"/>
        <v>4</v>
      </c>
      <c r="F35" s="13">
        <v>0</v>
      </c>
      <c r="G35" s="14">
        <f t="shared" si="1"/>
        <v>0</v>
      </c>
      <c r="H35" s="15">
        <v>4</v>
      </c>
      <c r="I35" s="16">
        <v>130</v>
      </c>
      <c r="J35" s="17">
        <f t="shared" si="4"/>
        <v>520</v>
      </c>
      <c r="K35" s="18" t="s">
        <v>16</v>
      </c>
      <c r="L35" s="19">
        <v>10</v>
      </c>
      <c r="M35" s="24">
        <f t="shared" si="5"/>
        <v>510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+'7'!G36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+'7'!G37</f>
        <v>22</v>
      </c>
      <c r="D37" s="13">
        <v>20</v>
      </c>
      <c r="E37" s="12">
        <f t="shared" si="0"/>
        <v>42</v>
      </c>
      <c r="F37" s="13">
        <v>0</v>
      </c>
      <c r="G37" s="14">
        <f t="shared" si="1"/>
        <v>36</v>
      </c>
      <c r="H37" s="15">
        <v>6</v>
      </c>
      <c r="I37" s="16">
        <v>100</v>
      </c>
      <c r="J37" s="17">
        <f t="shared" si="4"/>
        <v>600</v>
      </c>
      <c r="K37" s="18" t="s">
        <v>16</v>
      </c>
      <c r="L37" s="19">
        <v>0</v>
      </c>
      <c r="M37" s="24">
        <f t="shared" si="5"/>
        <v>600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+'7'!G38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17">
        <f t="shared" si="4"/>
        <v>0</v>
      </c>
      <c r="K38" s="18" t="s">
        <v>16</v>
      </c>
      <c r="L38" s="19">
        <v>0</v>
      </c>
      <c r="M38" s="24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49</v>
      </c>
      <c r="C39" s="12">
        <f>+'7'!G39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4</v>
      </c>
      <c r="H39" s="15">
        <v>1</v>
      </c>
      <c r="I39" s="16">
        <v>50</v>
      </c>
      <c r="J39" s="17">
        <f t="shared" si="4"/>
        <v>50</v>
      </c>
      <c r="K39" s="18" t="s">
        <v>16</v>
      </c>
      <c r="L39" s="19">
        <v>0</v>
      </c>
      <c r="M39" s="24">
        <f t="shared" si="5"/>
        <v>50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50</v>
      </c>
      <c r="C40" s="12">
        <f>+'7'!G40</f>
        <v>5</v>
      </c>
      <c r="D40" s="13">
        <v>0</v>
      </c>
      <c r="E40" s="12">
        <f t="shared" si="0"/>
        <v>5</v>
      </c>
      <c r="F40" s="13">
        <v>0</v>
      </c>
      <c r="G40" s="14">
        <f t="shared" si="1"/>
        <v>5</v>
      </c>
      <c r="H40" s="15">
        <v>0</v>
      </c>
      <c r="I40" s="16">
        <v>50</v>
      </c>
      <c r="J40" s="17">
        <f t="shared" si="4"/>
        <v>0</v>
      </c>
      <c r="K40" s="18" t="s">
        <v>16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51</v>
      </c>
      <c r="C41" s="12">
        <f>+'7'!G41</f>
        <v>4</v>
      </c>
      <c r="D41" s="13">
        <v>0</v>
      </c>
      <c r="E41" s="12">
        <f t="shared" si="0"/>
        <v>4</v>
      </c>
      <c r="F41" s="13">
        <v>0</v>
      </c>
      <c r="G41" s="14">
        <f t="shared" si="1"/>
        <v>2</v>
      </c>
      <c r="H41" s="15">
        <v>2</v>
      </c>
      <c r="I41" s="16">
        <v>50</v>
      </c>
      <c r="J41" s="17">
        <f t="shared" si="4"/>
        <v>100</v>
      </c>
      <c r="K41" s="18" t="s">
        <v>319</v>
      </c>
      <c r="L41" s="19">
        <v>3</v>
      </c>
      <c r="M41" s="24">
        <f t="shared" si="5"/>
        <v>97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52</v>
      </c>
      <c r="C42" s="12">
        <f>+'7'!G42</f>
        <v>8</v>
      </c>
      <c r="D42" s="13">
        <v>0</v>
      </c>
      <c r="E42" s="12">
        <f t="shared" si="0"/>
        <v>8</v>
      </c>
      <c r="F42" s="13">
        <v>0</v>
      </c>
      <c r="G42" s="14">
        <f t="shared" si="1"/>
        <v>8</v>
      </c>
      <c r="H42" s="15">
        <v>0</v>
      </c>
      <c r="I42" s="16">
        <v>50</v>
      </c>
      <c r="J42" s="17">
        <f t="shared" si="4"/>
        <v>0</v>
      </c>
      <c r="K42" s="18" t="s">
        <v>16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53</v>
      </c>
      <c r="C43" s="12">
        <f>+'7'!G43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54</v>
      </c>
      <c r="C44" s="12">
        <f>+'7'!G44</f>
        <v>5</v>
      </c>
      <c r="D44" s="13">
        <v>0</v>
      </c>
      <c r="E44" s="12">
        <f t="shared" si="0"/>
        <v>5</v>
      </c>
      <c r="F44" s="13">
        <v>0</v>
      </c>
      <c r="G44" s="14">
        <f t="shared" si="1"/>
        <v>5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55</v>
      </c>
      <c r="C45" s="12">
        <f>+'7'!G45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56</v>
      </c>
      <c r="C46" s="12">
        <f>+'7'!G46</f>
        <v>4</v>
      </c>
      <c r="D46" s="13">
        <v>0</v>
      </c>
      <c r="E46" s="12">
        <f t="shared" si="0"/>
        <v>4</v>
      </c>
      <c r="F46" s="13">
        <v>0</v>
      </c>
      <c r="G46" s="14">
        <f t="shared" si="1"/>
        <v>3</v>
      </c>
      <c r="H46" s="15">
        <v>1</v>
      </c>
      <c r="I46" s="16">
        <v>50</v>
      </c>
      <c r="J46" s="17">
        <f t="shared" si="4"/>
        <v>50</v>
      </c>
      <c r="K46" s="18" t="s">
        <v>16</v>
      </c>
      <c r="L46" s="19">
        <v>0</v>
      </c>
      <c r="M46" s="24">
        <f t="shared" si="5"/>
        <v>50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57</v>
      </c>
      <c r="C47" s="12">
        <f>+'7'!G47</f>
        <v>4</v>
      </c>
      <c r="D47" s="13">
        <v>0</v>
      </c>
      <c r="E47" s="12">
        <f t="shared" si="0"/>
        <v>4</v>
      </c>
      <c r="F47" s="13">
        <v>0</v>
      </c>
      <c r="G47" s="14">
        <f t="shared" si="1"/>
        <v>4</v>
      </c>
      <c r="H47" s="15">
        <v>0</v>
      </c>
      <c r="I47" s="16">
        <v>50</v>
      </c>
      <c r="J47" s="17">
        <f t="shared" si="4"/>
        <v>0</v>
      </c>
      <c r="K47" s="18" t="s">
        <v>16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58</v>
      </c>
      <c r="C48" s="12">
        <f>+'7'!G48</f>
        <v>7</v>
      </c>
      <c r="D48" s="13">
        <v>0</v>
      </c>
      <c r="E48" s="12">
        <f t="shared" si="0"/>
        <v>7</v>
      </c>
      <c r="F48" s="13">
        <v>0</v>
      </c>
      <c r="G48" s="14">
        <f t="shared" si="1"/>
        <v>7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59</v>
      </c>
      <c r="C49" s="12">
        <f>+'7'!G49</f>
        <v>5</v>
      </c>
      <c r="D49" s="13">
        <v>0</v>
      </c>
      <c r="E49" s="12">
        <f t="shared" si="0"/>
        <v>5</v>
      </c>
      <c r="F49" s="13">
        <v>0</v>
      </c>
      <c r="G49" s="14">
        <f t="shared" si="1"/>
        <v>5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60</v>
      </c>
      <c r="C50" s="12">
        <f>+'7'!G50</f>
        <v>2</v>
      </c>
      <c r="D50" s="13">
        <v>0</v>
      </c>
      <c r="E50" s="12">
        <f>C50+D50</f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61</v>
      </c>
      <c r="C51" s="12">
        <f>+'7'!G51</f>
        <v>2</v>
      </c>
      <c r="D51" s="13">
        <v>0</v>
      </c>
      <c r="E51" s="12">
        <f>C51+D51</f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62</v>
      </c>
      <c r="C52" s="12">
        <f>+'7'!G52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63</v>
      </c>
      <c r="C53" s="12">
        <f>+'7'!G53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64</v>
      </c>
      <c r="C54" s="12">
        <f>+'7'!G54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65</v>
      </c>
      <c r="C55" s="12">
        <f>+'7'!G55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66</v>
      </c>
      <c r="C56" s="12">
        <f>+'7'!G56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67</v>
      </c>
      <c r="C57" s="12">
        <f>+'7'!G57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68</v>
      </c>
      <c r="C58" s="12">
        <f>+'7'!G58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69</v>
      </c>
      <c r="C59" s="12">
        <f>+'7'!G59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70</v>
      </c>
      <c r="C60" s="12">
        <f>+'7'!G60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71</v>
      </c>
      <c r="C61" s="12">
        <f>+'7'!G61</f>
        <v>7</v>
      </c>
      <c r="D61" s="13">
        <v>0</v>
      </c>
      <c r="E61" s="12">
        <f t="shared" si="0"/>
        <v>7</v>
      </c>
      <c r="F61" s="13">
        <v>0</v>
      </c>
      <c r="G61" s="14">
        <f t="shared" si="1"/>
        <v>7</v>
      </c>
      <c r="H61" s="15">
        <v>0</v>
      </c>
      <c r="I61" s="16">
        <v>50</v>
      </c>
      <c r="J61" s="17">
        <f t="shared" si="4"/>
        <v>0</v>
      </c>
      <c r="K61" s="18" t="s">
        <v>16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72</v>
      </c>
      <c r="C62" s="12">
        <f>+'7'!G62</f>
        <v>5</v>
      </c>
      <c r="D62" s="13">
        <v>0</v>
      </c>
      <c r="E62" s="12">
        <f t="shared" si="0"/>
        <v>5</v>
      </c>
      <c r="F62" s="13">
        <v>0</v>
      </c>
      <c r="G62" s="14">
        <f t="shared" si="1"/>
        <v>5</v>
      </c>
      <c r="H62" s="15">
        <v>0</v>
      </c>
      <c r="I62" s="22">
        <v>50</v>
      </c>
      <c r="J62" s="17">
        <f t="shared" si="4"/>
        <v>0</v>
      </c>
      <c r="K62" s="18" t="s">
        <v>16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73</v>
      </c>
      <c r="C63" s="12">
        <f>+'7'!G63</f>
        <v>8</v>
      </c>
      <c r="D63" s="13">
        <v>0</v>
      </c>
      <c r="E63" s="12">
        <f>C63+D63</f>
        <v>8</v>
      </c>
      <c r="F63" s="13">
        <v>0</v>
      </c>
      <c r="G63" s="14">
        <f t="shared" si="1"/>
        <v>8</v>
      </c>
      <c r="H63" s="15">
        <v>0</v>
      </c>
      <c r="I63" s="22">
        <v>50</v>
      </c>
      <c r="J63" s="17">
        <f t="shared" si="4"/>
        <v>0</v>
      </c>
      <c r="K63" s="18" t="s">
        <v>16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74</v>
      </c>
      <c r="C64" s="12">
        <f>+'7'!G64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75</v>
      </c>
      <c r="C65" s="12">
        <f>+'7'!G65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76</v>
      </c>
      <c r="C66" s="12">
        <f>+'7'!G66</f>
        <v>7</v>
      </c>
      <c r="D66" s="13">
        <v>10</v>
      </c>
      <c r="E66" s="12">
        <f t="shared" si="0"/>
        <v>17</v>
      </c>
      <c r="F66" s="13">
        <v>0</v>
      </c>
      <c r="G66" s="14">
        <f t="shared" si="1"/>
        <v>17</v>
      </c>
      <c r="H66" s="15">
        <v>0</v>
      </c>
      <c r="I66" s="16">
        <v>50</v>
      </c>
      <c r="J66" s="17">
        <f t="shared" si="4"/>
        <v>0</v>
      </c>
      <c r="K66" s="18" t="s">
        <v>16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77</v>
      </c>
      <c r="C67" s="12">
        <f>+'7'!G67</f>
        <v>1</v>
      </c>
      <c r="D67" s="13">
        <v>5</v>
      </c>
      <c r="E67" s="12">
        <f>C67+D67</f>
        <v>6</v>
      </c>
      <c r="F67" s="13">
        <v>0</v>
      </c>
      <c r="G67" s="14">
        <f t="shared" si="1"/>
        <v>4</v>
      </c>
      <c r="H67" s="15">
        <v>2</v>
      </c>
      <c r="I67" s="16">
        <v>50</v>
      </c>
      <c r="J67" s="17">
        <f t="shared" si="4"/>
        <v>100</v>
      </c>
      <c r="K67" s="18" t="s">
        <v>16</v>
      </c>
      <c r="L67" s="19">
        <v>0</v>
      </c>
      <c r="M67" s="24">
        <f t="shared" si="5"/>
        <v>100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78</v>
      </c>
      <c r="C68" s="12">
        <f>+'7'!G68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79</v>
      </c>
      <c r="C69" s="12">
        <f>+'7'!G69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80</v>
      </c>
      <c r="C70" s="12">
        <f>+'7'!G70</f>
        <v>4</v>
      </c>
      <c r="D70" s="13">
        <v>0</v>
      </c>
      <c r="E70" s="12">
        <f t="shared" si="0"/>
        <v>4</v>
      </c>
      <c r="F70" s="13">
        <v>0</v>
      </c>
      <c r="G70" s="14">
        <f t="shared" si="6"/>
        <v>4</v>
      </c>
      <c r="H70" s="15">
        <v>0</v>
      </c>
      <c r="I70" s="22">
        <v>50</v>
      </c>
      <c r="J70" s="17">
        <f t="shared" si="4"/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81</v>
      </c>
      <c r="C71" s="12">
        <f>+'7'!G71</f>
        <v>4</v>
      </c>
      <c r="D71" s="13">
        <v>0</v>
      </c>
      <c r="E71" s="12">
        <f t="shared" si="0"/>
        <v>4</v>
      </c>
      <c r="F71" s="13">
        <v>0</v>
      </c>
      <c r="G71" s="14">
        <f t="shared" si="6"/>
        <v>3</v>
      </c>
      <c r="H71" s="15">
        <v>1</v>
      </c>
      <c r="I71" s="22">
        <v>60</v>
      </c>
      <c r="J71" s="17">
        <f t="shared" ref="J71:J134" si="10">+I71*H71</f>
        <v>60</v>
      </c>
      <c r="K71" s="18" t="s">
        <v>16</v>
      </c>
      <c r="L71" s="19">
        <v>0</v>
      </c>
      <c r="M71" s="24">
        <f t="shared" si="9"/>
        <v>60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82</v>
      </c>
      <c r="C72" s="12">
        <f>+'7'!G72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83</v>
      </c>
      <c r="C73" s="12">
        <f>+'7'!G73</f>
        <v>3</v>
      </c>
      <c r="D73" s="13">
        <v>0</v>
      </c>
      <c r="E73" s="12">
        <f t="shared" si="0"/>
        <v>3</v>
      </c>
      <c r="F73" s="13">
        <v>0</v>
      </c>
      <c r="G73" s="14">
        <f t="shared" si="6"/>
        <v>3</v>
      </c>
      <c r="H73" s="15">
        <v>0</v>
      </c>
      <c r="I73" s="22">
        <v>60</v>
      </c>
      <c r="J73" s="17">
        <f t="shared" si="10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84</v>
      </c>
      <c r="C74" s="12">
        <f>+'7'!G74</f>
        <v>9</v>
      </c>
      <c r="D74" s="13">
        <v>0</v>
      </c>
      <c r="E74" s="12">
        <f t="shared" si="0"/>
        <v>9</v>
      </c>
      <c r="F74" s="13">
        <v>0</v>
      </c>
      <c r="G74" s="14">
        <f t="shared" si="6"/>
        <v>8</v>
      </c>
      <c r="H74" s="15">
        <v>1</v>
      </c>
      <c r="I74" s="21">
        <v>120</v>
      </c>
      <c r="J74" s="17">
        <f t="shared" si="10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85</v>
      </c>
      <c r="C75" s="12">
        <f>+'7'!G75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86</v>
      </c>
      <c r="C76" s="12">
        <f>+'7'!G76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87</v>
      </c>
      <c r="C77" s="12">
        <f>+'7'!G77</f>
        <v>3</v>
      </c>
      <c r="D77" s="13">
        <v>0</v>
      </c>
      <c r="E77" s="12">
        <f t="shared" si="0"/>
        <v>3</v>
      </c>
      <c r="F77" s="13">
        <v>0</v>
      </c>
      <c r="G77" s="14">
        <f t="shared" si="6"/>
        <v>0</v>
      </c>
      <c r="H77" s="15">
        <v>3</v>
      </c>
      <c r="I77" s="22">
        <v>50</v>
      </c>
      <c r="J77" s="17">
        <f t="shared" si="10"/>
        <v>150</v>
      </c>
      <c r="K77" s="18" t="s">
        <v>16</v>
      </c>
      <c r="L77" s="19">
        <v>0</v>
      </c>
      <c r="M77" s="24">
        <f t="shared" si="9"/>
        <v>150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88</v>
      </c>
      <c r="C78" s="12">
        <f>+'7'!G78</f>
        <v>2</v>
      </c>
      <c r="D78" s="13">
        <v>0</v>
      </c>
      <c r="E78" s="12">
        <f t="shared" si="0"/>
        <v>2</v>
      </c>
      <c r="F78" s="13">
        <v>0</v>
      </c>
      <c r="G78" s="14">
        <f t="shared" si="6"/>
        <v>2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89</v>
      </c>
      <c r="C79" s="12">
        <f>+'7'!G79</f>
        <v>5</v>
      </c>
      <c r="D79" s="13">
        <v>0</v>
      </c>
      <c r="E79" s="12">
        <f t="shared" si="0"/>
        <v>5</v>
      </c>
      <c r="F79" s="13">
        <v>0</v>
      </c>
      <c r="G79" s="14">
        <f t="shared" si="6"/>
        <v>5</v>
      </c>
      <c r="H79" s="15">
        <v>0</v>
      </c>
      <c r="I79" s="21">
        <v>50</v>
      </c>
      <c r="J79" s="17">
        <f t="shared" si="10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90</v>
      </c>
      <c r="C80" s="12">
        <f>+'7'!G80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91</v>
      </c>
      <c r="C81" s="100">
        <f>+'7'!G81</f>
        <v>4</v>
      </c>
      <c r="D81" s="13">
        <v>0</v>
      </c>
      <c r="E81" s="12">
        <f t="shared" si="0"/>
        <v>4</v>
      </c>
      <c r="F81" s="13">
        <v>0</v>
      </c>
      <c r="G81" s="14">
        <f t="shared" si="6"/>
        <v>3</v>
      </c>
      <c r="H81" s="15">
        <v>1</v>
      </c>
      <c r="I81" s="22">
        <v>55</v>
      </c>
      <c r="J81" s="17">
        <f t="shared" si="10"/>
        <v>55</v>
      </c>
      <c r="K81" s="18" t="s">
        <v>279</v>
      </c>
      <c r="L81" s="19">
        <v>27</v>
      </c>
      <c r="M81" s="24">
        <f t="shared" si="9"/>
        <v>28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92</v>
      </c>
      <c r="C82" s="12">
        <f>+'7'!G82</f>
        <v>1</v>
      </c>
      <c r="D82" s="13">
        <v>0</v>
      </c>
      <c r="E82" s="12">
        <f t="shared" si="0"/>
        <v>1</v>
      </c>
      <c r="F82" s="13">
        <v>0</v>
      </c>
      <c r="G82" s="14">
        <f t="shared" si="6"/>
        <v>0</v>
      </c>
      <c r="H82" s="15">
        <v>1</v>
      </c>
      <c r="I82" s="21">
        <v>55</v>
      </c>
      <c r="J82" s="17">
        <f t="shared" si="10"/>
        <v>55</v>
      </c>
      <c r="K82" s="18" t="s">
        <v>279</v>
      </c>
      <c r="L82" s="19">
        <v>27</v>
      </c>
      <c r="M82" s="24">
        <f t="shared" si="9"/>
        <v>28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93</v>
      </c>
      <c r="C83" s="12">
        <f>+'7'!G83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94</v>
      </c>
      <c r="C84" s="12">
        <f>+'7'!G84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95</v>
      </c>
      <c r="C85" s="12">
        <f>+'7'!G85</f>
        <v>3</v>
      </c>
      <c r="D85" s="13">
        <v>0</v>
      </c>
      <c r="E85" s="12">
        <f t="shared" si="0"/>
        <v>3</v>
      </c>
      <c r="F85" s="13">
        <v>0</v>
      </c>
      <c r="G85" s="14">
        <f t="shared" si="6"/>
        <v>2</v>
      </c>
      <c r="H85" s="15">
        <v>1</v>
      </c>
      <c r="I85" s="21">
        <v>100</v>
      </c>
      <c r="J85" s="17">
        <f t="shared" si="10"/>
        <v>100</v>
      </c>
      <c r="K85" s="18" t="s">
        <v>16</v>
      </c>
      <c r="L85" s="19">
        <v>0</v>
      </c>
      <c r="M85" s="24">
        <f t="shared" si="9"/>
        <v>100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96</v>
      </c>
      <c r="C86" s="12">
        <f>+'7'!G86</f>
        <v>9</v>
      </c>
      <c r="D86" s="13">
        <v>0</v>
      </c>
      <c r="E86" s="12">
        <f t="shared" si="0"/>
        <v>9</v>
      </c>
      <c r="F86" s="13">
        <v>0</v>
      </c>
      <c r="G86" s="14">
        <f t="shared" si="6"/>
        <v>8</v>
      </c>
      <c r="H86" s="15">
        <v>1</v>
      </c>
      <c r="I86" s="22">
        <v>55</v>
      </c>
      <c r="J86" s="17">
        <f t="shared" si="10"/>
        <v>55</v>
      </c>
      <c r="K86" s="18" t="s">
        <v>16</v>
      </c>
      <c r="L86" s="19">
        <v>0</v>
      </c>
      <c r="M86" s="24">
        <f t="shared" si="9"/>
        <v>55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97</v>
      </c>
      <c r="C87" s="12">
        <f>+'7'!G87</f>
        <v>3</v>
      </c>
      <c r="D87" s="13">
        <v>0</v>
      </c>
      <c r="E87" s="12">
        <f t="shared" si="0"/>
        <v>3</v>
      </c>
      <c r="F87" s="13">
        <v>0</v>
      </c>
      <c r="G87" s="14">
        <f t="shared" si="6"/>
        <v>3</v>
      </c>
      <c r="H87" s="15">
        <v>0</v>
      </c>
      <c r="I87" s="22">
        <v>60</v>
      </c>
      <c r="J87" s="17">
        <f t="shared" si="10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98</v>
      </c>
      <c r="C88" s="12">
        <f>+'7'!G88</f>
        <v>6</v>
      </c>
      <c r="D88" s="13">
        <v>0</v>
      </c>
      <c r="E88" s="12">
        <f t="shared" si="0"/>
        <v>6</v>
      </c>
      <c r="F88" s="13">
        <v>0</v>
      </c>
      <c r="G88" s="14">
        <f t="shared" si="6"/>
        <v>4</v>
      </c>
      <c r="H88" s="15">
        <v>2</v>
      </c>
      <c r="I88" s="22">
        <v>100</v>
      </c>
      <c r="J88" s="17">
        <f t="shared" si="10"/>
        <v>200</v>
      </c>
      <c r="K88" s="18" t="s">
        <v>297</v>
      </c>
      <c r="L88" s="19">
        <v>20</v>
      </c>
      <c r="M88" s="24">
        <f t="shared" si="9"/>
        <v>180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99</v>
      </c>
      <c r="C89" s="12">
        <f>+'7'!G89</f>
        <v>6</v>
      </c>
      <c r="D89" s="13">
        <v>0</v>
      </c>
      <c r="E89" s="12">
        <f t="shared" si="0"/>
        <v>6</v>
      </c>
      <c r="F89" s="13">
        <v>0</v>
      </c>
      <c r="G89" s="14">
        <f t="shared" si="6"/>
        <v>5</v>
      </c>
      <c r="H89" s="15">
        <v>1</v>
      </c>
      <c r="I89" s="22">
        <v>55</v>
      </c>
      <c r="J89" s="17">
        <f t="shared" si="10"/>
        <v>55</v>
      </c>
      <c r="K89" s="18" t="s">
        <v>16</v>
      </c>
      <c r="L89" s="19">
        <v>0</v>
      </c>
      <c r="M89" s="24">
        <f t="shared" si="9"/>
        <v>55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100</v>
      </c>
      <c r="C90" s="12">
        <f>+'7'!G90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101</v>
      </c>
      <c r="C91" s="12">
        <f>+'7'!G91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267</v>
      </c>
      <c r="C92" s="12">
        <f>+'7'!G92</f>
        <v>12</v>
      </c>
      <c r="D92" s="13">
        <v>0</v>
      </c>
      <c r="E92" s="12">
        <f t="shared" si="0"/>
        <v>12</v>
      </c>
      <c r="F92" s="13">
        <v>0</v>
      </c>
      <c r="G92" s="14">
        <f t="shared" si="6"/>
        <v>9</v>
      </c>
      <c r="H92" s="15">
        <v>3</v>
      </c>
      <c r="I92" s="21">
        <v>120</v>
      </c>
      <c r="J92" s="17">
        <f t="shared" si="10"/>
        <v>360</v>
      </c>
      <c r="K92" s="18" t="s">
        <v>320</v>
      </c>
      <c r="L92" s="19">
        <v>24</v>
      </c>
      <c r="M92" s="24">
        <f t="shared" si="9"/>
        <v>336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268</v>
      </c>
      <c r="C93" s="12">
        <f>+'7'!G93</f>
        <v>9</v>
      </c>
      <c r="D93" s="13">
        <v>0</v>
      </c>
      <c r="E93" s="12">
        <f t="shared" si="0"/>
        <v>9</v>
      </c>
      <c r="F93" s="13">
        <v>0</v>
      </c>
      <c r="G93" s="14">
        <f t="shared" si="6"/>
        <v>7</v>
      </c>
      <c r="H93" s="15">
        <v>2</v>
      </c>
      <c r="I93" s="22">
        <v>250</v>
      </c>
      <c r="J93" s="17">
        <f t="shared" si="10"/>
        <v>500</v>
      </c>
      <c r="K93" s="18" t="s">
        <v>297</v>
      </c>
      <c r="L93" s="19">
        <v>50</v>
      </c>
      <c r="M93" s="24">
        <f t="shared" si="9"/>
        <v>450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102</v>
      </c>
      <c r="C94" s="12">
        <f>+'7'!G94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103</v>
      </c>
      <c r="C95" s="12">
        <f>+'7'!G95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104</v>
      </c>
      <c r="C96" s="12">
        <f>+'7'!G96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105</v>
      </c>
      <c r="C97" s="12">
        <f>+'7'!G97</f>
        <v>9</v>
      </c>
      <c r="D97" s="13">
        <v>0</v>
      </c>
      <c r="E97" s="12">
        <f t="shared" si="11"/>
        <v>9</v>
      </c>
      <c r="F97" s="13">
        <v>0</v>
      </c>
      <c r="G97" s="14">
        <f t="shared" si="6"/>
        <v>6</v>
      </c>
      <c r="H97" s="15">
        <v>3</v>
      </c>
      <c r="I97" s="22">
        <v>45</v>
      </c>
      <c r="J97" s="17">
        <f t="shared" si="10"/>
        <v>135</v>
      </c>
      <c r="K97" s="18" t="s">
        <v>16</v>
      </c>
      <c r="L97" s="19">
        <v>0</v>
      </c>
      <c r="M97" s="24">
        <f t="shared" si="9"/>
        <v>135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106</v>
      </c>
      <c r="C98" s="12">
        <f>+'7'!G98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107</v>
      </c>
      <c r="C99" s="12">
        <f>+'7'!G99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108</v>
      </c>
      <c r="C100" s="12">
        <f>+'7'!G100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229</v>
      </c>
      <c r="C101" s="12">
        <f>+'7'!G101</f>
        <v>2</v>
      </c>
      <c r="D101" s="13">
        <v>0</v>
      </c>
      <c r="E101" s="12">
        <f t="shared" si="11"/>
        <v>2</v>
      </c>
      <c r="F101" s="13">
        <v>0</v>
      </c>
      <c r="G101" s="14">
        <f t="shared" si="6"/>
        <v>1</v>
      </c>
      <c r="H101" s="15">
        <v>1</v>
      </c>
      <c r="I101" s="22">
        <v>55</v>
      </c>
      <c r="J101" s="17">
        <f t="shared" si="10"/>
        <v>55</v>
      </c>
      <c r="K101" s="18" t="s">
        <v>16</v>
      </c>
      <c r="L101" s="19">
        <v>0</v>
      </c>
      <c r="M101" s="24">
        <f t="shared" si="9"/>
        <v>55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109</v>
      </c>
      <c r="C102" s="12">
        <f>+'7'!G102</f>
        <v>4</v>
      </c>
      <c r="D102" s="13">
        <v>0</v>
      </c>
      <c r="E102" s="12">
        <f t="shared" si="11"/>
        <v>4</v>
      </c>
      <c r="F102" s="13">
        <v>0</v>
      </c>
      <c r="G102" s="14">
        <f t="shared" si="6"/>
        <v>3</v>
      </c>
      <c r="H102" s="15">
        <v>1</v>
      </c>
      <c r="I102" s="22">
        <v>50</v>
      </c>
      <c r="J102" s="17">
        <f t="shared" si="10"/>
        <v>50</v>
      </c>
      <c r="K102" s="18" t="s">
        <v>280</v>
      </c>
      <c r="L102" s="19">
        <v>10</v>
      </c>
      <c r="M102" s="24">
        <f t="shared" si="9"/>
        <v>40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110</v>
      </c>
      <c r="C103" s="12">
        <f>+'7'!G103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111</v>
      </c>
      <c r="C104" s="12">
        <f>+'7'!G104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112</v>
      </c>
      <c r="C105" s="12">
        <f>+'7'!G105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113</v>
      </c>
      <c r="C106" s="12">
        <f>+'7'!G106</f>
        <v>9</v>
      </c>
      <c r="D106" s="13">
        <v>0</v>
      </c>
      <c r="E106" s="12">
        <f t="shared" si="11"/>
        <v>9</v>
      </c>
      <c r="F106" s="13">
        <v>0</v>
      </c>
      <c r="G106" s="14">
        <f t="shared" si="6"/>
        <v>9</v>
      </c>
      <c r="H106" s="15">
        <v>0</v>
      </c>
      <c r="I106" s="21">
        <v>20</v>
      </c>
      <c r="J106" s="17">
        <f t="shared" si="10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6.25" customHeight="1">
      <c r="A107" s="10">
        <v>103</v>
      </c>
      <c r="B107" s="20" t="s">
        <v>114</v>
      </c>
      <c r="C107" s="12">
        <f>+'7'!G107</f>
        <v>2</v>
      </c>
      <c r="D107" s="13">
        <v>0</v>
      </c>
      <c r="E107" s="12">
        <f t="shared" si="11"/>
        <v>2</v>
      </c>
      <c r="F107" s="13">
        <v>0</v>
      </c>
      <c r="G107" s="14">
        <f t="shared" si="6"/>
        <v>2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>
      <c r="A108" s="10">
        <v>104</v>
      </c>
      <c r="B108" s="20" t="s">
        <v>116</v>
      </c>
      <c r="C108" s="12">
        <f>+'7'!G108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117</v>
      </c>
      <c r="C109" s="12">
        <f>+'7'!G109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118</v>
      </c>
      <c r="C110" s="12">
        <f>+'7'!G110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119</v>
      </c>
      <c r="C111" s="12">
        <f>+'7'!G111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120</v>
      </c>
      <c r="C112" s="12">
        <f>+'7'!G112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121</v>
      </c>
      <c r="C113" s="12">
        <f>+'7'!G113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122</v>
      </c>
      <c r="C114" s="12">
        <f>+'7'!G114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123</v>
      </c>
      <c r="C115" s="12">
        <f>+'7'!G115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124</v>
      </c>
      <c r="C116" s="12">
        <f>+'7'!G116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125</v>
      </c>
      <c r="C117" s="12">
        <f>+'7'!G117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126</v>
      </c>
      <c r="C118" s="12">
        <f>+'7'!G118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127</v>
      </c>
      <c r="C119" s="12">
        <f>+'7'!G119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128</v>
      </c>
      <c r="C120" s="12">
        <f>+'7'!G120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129</v>
      </c>
      <c r="C121" s="12">
        <f>+'7'!G121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130</v>
      </c>
      <c r="C122" s="12">
        <f>+'7'!G122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131</v>
      </c>
      <c r="C123" s="12">
        <f>+'7'!G123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132</v>
      </c>
      <c r="C124" s="12">
        <f>+'7'!G124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133</v>
      </c>
      <c r="C125" s="12">
        <f>+'7'!G125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134</v>
      </c>
      <c r="C126" s="12">
        <f>+'7'!G126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135</v>
      </c>
      <c r="C127" s="12">
        <f>+'7'!G127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136</v>
      </c>
      <c r="C128" s="12">
        <f>+'7'!G128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137</v>
      </c>
      <c r="C129" s="12">
        <f>+'7'!G129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138</v>
      </c>
      <c r="C130" s="12">
        <f>+'7'!G130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139</v>
      </c>
      <c r="C131" s="12">
        <f>+'7'!G131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140</v>
      </c>
      <c r="C132" s="12">
        <f>+'7'!G132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141</v>
      </c>
      <c r="C133" s="12">
        <f>+'7'!G133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142</v>
      </c>
      <c r="C134" s="12">
        <f>+'7'!G134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143</v>
      </c>
      <c r="C135" s="12">
        <f>+'7'!G135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144</v>
      </c>
      <c r="C136" s="12">
        <f>+'7'!G136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145</v>
      </c>
      <c r="C137" s="12">
        <f>+'7'!G137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146</v>
      </c>
      <c r="C138" s="12">
        <f>+'7'!G138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147</v>
      </c>
      <c r="C139" s="12">
        <f>+'7'!G139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148</v>
      </c>
      <c r="C140" s="12">
        <f>+'7'!G140</f>
        <v>1</v>
      </c>
      <c r="D140" s="13">
        <v>0</v>
      </c>
      <c r="E140" s="12">
        <f t="shared" si="11"/>
        <v>1</v>
      </c>
      <c r="F140" s="13">
        <v>0</v>
      </c>
      <c r="G140" s="14">
        <f t="shared" si="6"/>
        <v>1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149</v>
      </c>
      <c r="C141" s="12">
        <f>+'7'!G141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150</v>
      </c>
      <c r="C142" s="12">
        <f>+'7'!G142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151</v>
      </c>
      <c r="C143" s="12">
        <f>+'7'!G143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152</v>
      </c>
      <c r="C144" s="12">
        <f>+'7'!G144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153</v>
      </c>
      <c r="C145" s="12">
        <f>+'7'!G145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154</v>
      </c>
      <c r="C146" s="12">
        <f>+'7'!G146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155</v>
      </c>
      <c r="C147" s="12">
        <f>+'7'!G147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156</v>
      </c>
      <c r="C148" s="12">
        <f>+'7'!G148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157</v>
      </c>
      <c r="C149" s="12">
        <f>+'7'!G149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290</v>
      </c>
      <c r="C150" s="12">
        <f>+'7'!G150</f>
        <v>12</v>
      </c>
      <c r="D150" s="13">
        <v>0</v>
      </c>
      <c r="E150" s="12">
        <f t="shared" si="11"/>
        <v>12</v>
      </c>
      <c r="F150" s="13">
        <v>0</v>
      </c>
      <c r="G150" s="14">
        <f t="shared" si="6"/>
        <v>7</v>
      </c>
      <c r="H150" s="15">
        <v>5</v>
      </c>
      <c r="I150" s="22">
        <v>150</v>
      </c>
      <c r="J150" s="17">
        <f t="shared" si="13"/>
        <v>750</v>
      </c>
      <c r="K150" s="18" t="s">
        <v>279</v>
      </c>
      <c r="L150" s="19">
        <v>375</v>
      </c>
      <c r="M150" s="24">
        <f t="shared" si="12"/>
        <v>375</v>
      </c>
    </row>
    <row r="151" spans="1:13" ht="25.5">
      <c r="A151" s="10">
        <v>147</v>
      </c>
      <c r="B151" s="20" t="s">
        <v>159</v>
      </c>
      <c r="C151" s="12">
        <f>+'7'!G151</f>
        <v>0</v>
      </c>
      <c r="D151" s="13">
        <v>0</v>
      </c>
      <c r="E151" s="12">
        <f t="shared" si="11"/>
        <v>0</v>
      </c>
      <c r="F151" s="13">
        <v>0</v>
      </c>
      <c r="G151" s="14">
        <f t="shared" si="6"/>
        <v>0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160</v>
      </c>
      <c r="C152" s="12">
        <f>+'7'!G152</f>
        <v>0</v>
      </c>
      <c r="D152" s="13">
        <v>0</v>
      </c>
      <c r="E152" s="12">
        <f t="shared" si="11"/>
        <v>0</v>
      </c>
      <c r="F152" s="13">
        <v>0</v>
      </c>
      <c r="G152" s="14">
        <f t="shared" si="6"/>
        <v>0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161</v>
      </c>
      <c r="C153" s="12">
        <f>+'7'!G153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162</v>
      </c>
      <c r="C154" s="12">
        <f>+'7'!G154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163</v>
      </c>
      <c r="C155" s="12">
        <f>+'7'!G155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164</v>
      </c>
      <c r="C156" s="12">
        <f>+'7'!G156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165</v>
      </c>
      <c r="C157" s="12">
        <f>+'7'!G157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266</v>
      </c>
      <c r="C158" s="12">
        <f>+'7'!G158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166</v>
      </c>
      <c r="C159" s="12">
        <f>+'7'!G159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167</v>
      </c>
      <c r="C160" s="12">
        <f>+'7'!G160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168</v>
      </c>
      <c r="C161" s="12">
        <f>+'7'!G161</f>
        <v>7</v>
      </c>
      <c r="D161" s="13">
        <v>0</v>
      </c>
      <c r="E161" s="12">
        <f t="shared" si="11"/>
        <v>7</v>
      </c>
      <c r="F161" s="13">
        <v>0</v>
      </c>
      <c r="G161" s="14">
        <f t="shared" si="14"/>
        <v>7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169</v>
      </c>
      <c r="C162" s="12">
        <f>+'7'!G162</f>
        <v>0</v>
      </c>
      <c r="D162" s="13">
        <v>0</v>
      </c>
      <c r="E162" s="12">
        <f t="shared" si="11"/>
        <v>0</v>
      </c>
      <c r="F162" s="13">
        <v>0</v>
      </c>
      <c r="G162" s="14">
        <f t="shared" si="14"/>
        <v>0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262</v>
      </c>
      <c r="C163" s="12">
        <f>+'7'!G163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170</v>
      </c>
      <c r="C164" s="12">
        <f>+'7'!G164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171</v>
      </c>
      <c r="C165" s="12">
        <f>+'7'!G165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172</v>
      </c>
      <c r="C166" s="12">
        <f>+'7'!G166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173</v>
      </c>
      <c r="C167" s="12">
        <f>+'7'!G167</f>
        <v>4</v>
      </c>
      <c r="D167" s="13">
        <v>0</v>
      </c>
      <c r="E167" s="12">
        <f t="shared" si="11"/>
        <v>4</v>
      </c>
      <c r="F167" s="13">
        <v>0</v>
      </c>
      <c r="G167" s="14">
        <f t="shared" si="14"/>
        <v>4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174</v>
      </c>
      <c r="C168" s="12">
        <f>+'7'!G168</f>
        <v>34</v>
      </c>
      <c r="D168" s="13">
        <v>0</v>
      </c>
      <c r="E168" s="12">
        <f t="shared" si="11"/>
        <v>34</v>
      </c>
      <c r="F168" s="13">
        <v>0</v>
      </c>
      <c r="G168" s="14">
        <f t="shared" si="14"/>
        <v>34</v>
      </c>
      <c r="H168" s="15">
        <v>0</v>
      </c>
      <c r="I168" s="22">
        <v>55</v>
      </c>
      <c r="J168" s="17">
        <f t="shared" si="13"/>
        <v>0</v>
      </c>
      <c r="K168" s="18" t="s">
        <v>16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175</v>
      </c>
      <c r="C169" s="12">
        <f>+'7'!G169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176</v>
      </c>
      <c r="C170" s="12">
        <f>+'7'!G170</f>
        <v>1</v>
      </c>
      <c r="D170" s="13">
        <v>0</v>
      </c>
      <c r="E170" s="12">
        <f t="shared" si="11"/>
        <v>1</v>
      </c>
      <c r="F170" s="13">
        <v>0</v>
      </c>
      <c r="G170" s="14">
        <f t="shared" si="14"/>
        <v>0</v>
      </c>
      <c r="H170" s="15">
        <v>1</v>
      </c>
      <c r="I170" s="22">
        <v>80</v>
      </c>
      <c r="J170" s="17">
        <f t="shared" si="13"/>
        <v>80</v>
      </c>
      <c r="K170" s="18" t="s">
        <v>16</v>
      </c>
      <c r="L170" s="19">
        <v>20</v>
      </c>
      <c r="M170" s="24">
        <f t="shared" si="12"/>
        <v>60</v>
      </c>
    </row>
    <row r="171" spans="1:13" ht="25.5">
      <c r="A171" s="10">
        <v>167</v>
      </c>
      <c r="B171" s="20" t="s">
        <v>177</v>
      </c>
      <c r="C171" s="12">
        <f>+'7'!G171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178</v>
      </c>
      <c r="C172" s="12">
        <f>+'7'!G172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179</v>
      </c>
      <c r="C173" s="12">
        <f>+'7'!G173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180</v>
      </c>
      <c r="C174" s="12">
        <f>+'7'!G174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181</v>
      </c>
      <c r="C175" s="12">
        <f>+'7'!G175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182</v>
      </c>
      <c r="C176" s="12">
        <f>+'7'!G176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183</v>
      </c>
      <c r="C177" s="12">
        <f>+'7'!G177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184</v>
      </c>
      <c r="C178" s="12">
        <f>+'7'!G178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185</v>
      </c>
      <c r="C179" s="12">
        <f>+'7'!G179</f>
        <v>11</v>
      </c>
      <c r="D179" s="13">
        <v>0</v>
      </c>
      <c r="E179" s="12">
        <f t="shared" si="11"/>
        <v>11</v>
      </c>
      <c r="F179" s="13">
        <v>0</v>
      </c>
      <c r="G179" s="14">
        <f t="shared" si="14"/>
        <v>10</v>
      </c>
      <c r="H179" s="15">
        <v>1</v>
      </c>
      <c r="I179" s="22">
        <v>10</v>
      </c>
      <c r="J179" s="17">
        <f t="shared" si="13"/>
        <v>10</v>
      </c>
      <c r="K179" s="18" t="s">
        <v>16</v>
      </c>
      <c r="L179" s="19">
        <v>0</v>
      </c>
      <c r="M179" s="24">
        <f t="shared" si="12"/>
        <v>10</v>
      </c>
    </row>
    <row r="180" spans="1:13" ht="25.5">
      <c r="A180" s="10">
        <v>176</v>
      </c>
      <c r="B180" s="20" t="s">
        <v>186</v>
      </c>
      <c r="C180" s="12">
        <f>+'7'!G180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187</v>
      </c>
      <c r="C181" s="12">
        <f>+'7'!G181</f>
        <v>0</v>
      </c>
      <c r="D181" s="13">
        <v>10</v>
      </c>
      <c r="E181" s="12">
        <f t="shared" si="11"/>
        <v>10</v>
      </c>
      <c r="F181" s="13">
        <v>0</v>
      </c>
      <c r="G181" s="14">
        <f t="shared" si="14"/>
        <v>6</v>
      </c>
      <c r="H181" s="15">
        <v>4</v>
      </c>
      <c r="I181" s="22">
        <v>10</v>
      </c>
      <c r="J181" s="17">
        <f t="shared" si="13"/>
        <v>40</v>
      </c>
      <c r="K181" s="18" t="s">
        <v>16</v>
      </c>
      <c r="L181" s="19">
        <v>0</v>
      </c>
      <c r="M181" s="24">
        <f t="shared" si="12"/>
        <v>40</v>
      </c>
    </row>
    <row r="182" spans="1:13" ht="25.5">
      <c r="A182" s="10">
        <v>178</v>
      </c>
      <c r="B182" s="20" t="s">
        <v>188</v>
      </c>
      <c r="C182" s="12">
        <f>+'7'!G182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189</v>
      </c>
      <c r="C183" s="12">
        <f>+'7'!G183</f>
        <v>3</v>
      </c>
      <c r="D183" s="13">
        <v>10</v>
      </c>
      <c r="E183" s="12">
        <f t="shared" si="11"/>
        <v>13</v>
      </c>
      <c r="F183" s="13">
        <v>0</v>
      </c>
      <c r="G183" s="14">
        <f t="shared" si="14"/>
        <v>10</v>
      </c>
      <c r="H183" s="15">
        <v>3</v>
      </c>
      <c r="I183" s="22">
        <v>10</v>
      </c>
      <c r="J183" s="17">
        <f t="shared" si="13"/>
        <v>30</v>
      </c>
      <c r="K183" s="18" t="s">
        <v>306</v>
      </c>
      <c r="L183" s="19">
        <v>10</v>
      </c>
      <c r="M183" s="24">
        <f t="shared" si="12"/>
        <v>20</v>
      </c>
    </row>
    <row r="184" spans="1:13" ht="25.5">
      <c r="A184" s="10">
        <v>180</v>
      </c>
      <c r="B184" s="20" t="s">
        <v>190</v>
      </c>
      <c r="C184" s="12">
        <f>+'7'!G184</f>
        <v>0</v>
      </c>
      <c r="D184" s="13">
        <v>10</v>
      </c>
      <c r="E184" s="12">
        <f t="shared" si="11"/>
        <v>10</v>
      </c>
      <c r="F184" s="13">
        <v>0</v>
      </c>
      <c r="G184" s="14">
        <f t="shared" si="14"/>
        <v>7</v>
      </c>
      <c r="H184" s="15">
        <v>3</v>
      </c>
      <c r="I184" s="22">
        <v>10</v>
      </c>
      <c r="J184" s="17">
        <f t="shared" si="13"/>
        <v>30</v>
      </c>
      <c r="K184" s="18" t="s">
        <v>16</v>
      </c>
      <c r="L184" s="19">
        <v>0</v>
      </c>
      <c r="M184" s="24">
        <f t="shared" si="12"/>
        <v>30</v>
      </c>
    </row>
    <row r="185" spans="1:13" ht="25.5">
      <c r="A185" s="10">
        <v>181</v>
      </c>
      <c r="B185" s="20" t="s">
        <v>191</v>
      </c>
      <c r="C185" s="12">
        <f>+'7'!G185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192</v>
      </c>
      <c r="C186" s="12">
        <f>+'7'!G186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193</v>
      </c>
      <c r="C187" s="12">
        <f>+'7'!G187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194</v>
      </c>
      <c r="C188" s="12">
        <f>+'7'!G188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195</v>
      </c>
      <c r="C189" s="12">
        <f>+'7'!G189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270</v>
      </c>
      <c r="K189" s="18" t="s">
        <v>16</v>
      </c>
      <c r="L189" s="19">
        <v>0</v>
      </c>
      <c r="M189" s="24">
        <f t="shared" si="12"/>
        <v>270</v>
      </c>
    </row>
    <row r="190" spans="1:13" ht="25.5">
      <c r="A190" s="10">
        <v>186</v>
      </c>
      <c r="B190" s="20" t="s">
        <v>196</v>
      </c>
      <c r="C190" s="12">
        <f>+'7'!G190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197</v>
      </c>
      <c r="C191" s="12">
        <f>+'7'!G191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198</v>
      </c>
      <c r="C192" s="12">
        <f>+'7'!G192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199</v>
      </c>
      <c r="C193" s="12">
        <f>+'7'!G193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200</v>
      </c>
      <c r="C194" s="12">
        <f>+'7'!G194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201</v>
      </c>
      <c r="C195" s="12">
        <f>+'7'!G195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202</v>
      </c>
      <c r="C196" s="12">
        <f>+'7'!G196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35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203</v>
      </c>
      <c r="C197" s="12">
        <f>+'7'!G197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204</v>
      </c>
      <c r="C198" s="12">
        <f>+'7'!G198</f>
        <v>371</v>
      </c>
      <c r="D198" s="13">
        <v>0</v>
      </c>
      <c r="E198" s="12">
        <f t="shared" si="11"/>
        <v>371</v>
      </c>
      <c r="F198" s="13">
        <v>0</v>
      </c>
      <c r="G198" s="14">
        <f t="shared" si="14"/>
        <v>371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9" si="15">SUM(J198-L198)</f>
        <v>0</v>
      </c>
    </row>
    <row r="199" spans="1:13" ht="27" customHeight="1">
      <c r="A199" s="10">
        <v>195</v>
      </c>
      <c r="B199" s="20" t="s">
        <v>194</v>
      </c>
      <c r="C199" s="12">
        <f>+'7'!G199</f>
        <v>242</v>
      </c>
      <c r="D199" s="13">
        <v>0</v>
      </c>
      <c r="E199" s="12">
        <f t="shared" si="11"/>
        <v>242</v>
      </c>
      <c r="F199" s="13">
        <v>0</v>
      </c>
      <c r="G199" s="14">
        <f t="shared" si="14"/>
        <v>242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205</v>
      </c>
      <c r="C200" s="12">
        <f>+'7'!G200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206</v>
      </c>
      <c r="C201" s="12">
        <f>+'7'!G201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207</v>
      </c>
      <c r="C202" s="12">
        <f>+'7'!G202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208</v>
      </c>
      <c r="C203" s="12">
        <f>+'7'!G203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209</v>
      </c>
      <c r="C204" s="12">
        <f>+'7'!G204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210</v>
      </c>
      <c r="C205" s="12">
        <f>+'7'!G205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211</v>
      </c>
      <c r="C206" s="12">
        <f>+'7'!G206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256</v>
      </c>
      <c r="C207" s="12">
        <f>+'7'!G207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257</v>
      </c>
      <c r="C208" s="12">
        <f>+'7'!G208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3" ht="25.5">
      <c r="A209" s="10">
        <v>205</v>
      </c>
      <c r="B209" s="20" t="s">
        <v>265</v>
      </c>
      <c r="C209" s="12">
        <f>+'7'!G209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3" ht="25.5">
      <c r="A210" s="10">
        <v>206</v>
      </c>
      <c r="B210" s="20" t="s">
        <v>263</v>
      </c>
      <c r="C210" s="12">
        <f>+'7'!G210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3" ht="25.5">
      <c r="A211" s="10">
        <v>207</v>
      </c>
      <c r="B211" s="20" t="s">
        <v>275</v>
      </c>
      <c r="C211" s="12">
        <f>+'7'!G211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22">
        <v>50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3" ht="25.5">
      <c r="A212" s="10">
        <v>208</v>
      </c>
      <c r="B212" s="20" t="s">
        <v>276</v>
      </c>
      <c r="C212" s="12">
        <f>+'7'!G212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22">
        <v>50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3" ht="25.5">
      <c r="A213" s="10">
        <v>209</v>
      </c>
      <c r="B213" s="20" t="s">
        <v>277</v>
      </c>
      <c r="C213" s="12">
        <f>+'7'!G213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22">
        <v>65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3" ht="25.5">
      <c r="A214" s="10">
        <v>210</v>
      </c>
      <c r="B214" s="20" t="s">
        <v>278</v>
      </c>
      <c r="C214" s="12">
        <f>+'7'!G214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22">
        <v>65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3" ht="25.5">
      <c r="A215" s="10">
        <v>211</v>
      </c>
      <c r="B215" s="20" t="s">
        <v>269</v>
      </c>
      <c r="C215" s="12">
        <f>+'7'!G215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22">
        <v>100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3" ht="25.5">
      <c r="A216" s="10">
        <v>212</v>
      </c>
      <c r="B216" s="20" t="s">
        <v>281</v>
      </c>
      <c r="C216" s="12">
        <f>+'7'!G216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3" ht="25.5">
      <c r="A217" s="10">
        <v>213</v>
      </c>
      <c r="B217" s="20" t="s">
        <v>282</v>
      </c>
      <c r="C217" s="12">
        <f>+'7'!G217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3" ht="25.5">
      <c r="A218" s="10">
        <v>214</v>
      </c>
      <c r="B218" s="20" t="s">
        <v>283</v>
      </c>
      <c r="C218" s="12">
        <f>+'7'!G218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3" ht="25.5">
      <c r="A219" s="102">
        <v>215</v>
      </c>
      <c r="B219" s="20" t="s">
        <v>284</v>
      </c>
      <c r="C219" s="12">
        <f>+'7'!G219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3" ht="25.5">
      <c r="A220" s="102">
        <v>216</v>
      </c>
      <c r="B220" s="20" t="s">
        <v>288</v>
      </c>
      <c r="C220" s="12">
        <f>+'7'!G220</f>
        <v>0</v>
      </c>
      <c r="D220" s="13">
        <v>0</v>
      </c>
      <c r="E220" s="12">
        <f t="shared" ref="E220:E221" si="19">C220+D220</f>
        <v>0</v>
      </c>
      <c r="F220" s="13">
        <v>0</v>
      </c>
      <c r="G220" s="14">
        <f t="shared" ref="G220:G221" si="20">E220-F220-H220</f>
        <v>0</v>
      </c>
      <c r="H220" s="15">
        <v>0</v>
      </c>
      <c r="I220" s="16">
        <v>35</v>
      </c>
      <c r="J220" s="17">
        <f t="shared" ref="J220:J221" si="21">+I220*H220</f>
        <v>0</v>
      </c>
      <c r="K220" s="18" t="s">
        <v>16</v>
      </c>
      <c r="L220" s="19">
        <v>0</v>
      </c>
      <c r="M220" s="24">
        <f t="shared" ref="M220:M221" si="22">SUM(J220-L220)</f>
        <v>0</v>
      </c>
    </row>
    <row r="221" spans="1:13" ht="25.5">
      <c r="A221" s="102">
        <v>217</v>
      </c>
      <c r="B221" s="20" t="s">
        <v>289</v>
      </c>
      <c r="C221" s="12">
        <f>+'7'!G221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20"/>
        <v>2</v>
      </c>
      <c r="H221" s="15">
        <v>0</v>
      </c>
      <c r="I221" s="16">
        <v>0</v>
      </c>
      <c r="J221" s="17">
        <f t="shared" si="21"/>
        <v>0</v>
      </c>
      <c r="K221" s="18" t="s">
        <v>16</v>
      </c>
      <c r="L221" s="19">
        <v>0</v>
      </c>
      <c r="M221" s="24">
        <f t="shared" si="22"/>
        <v>0</v>
      </c>
    </row>
    <row r="222" spans="1:13" ht="25.5">
      <c r="A222" s="102">
        <v>218</v>
      </c>
      <c r="B222" s="20" t="s">
        <v>292</v>
      </c>
      <c r="C222" s="12">
        <f>+'7'!G222</f>
        <v>0</v>
      </c>
      <c r="D222" s="13">
        <v>0</v>
      </c>
      <c r="E222" s="12">
        <f t="shared" ref="E222" si="23">C222+D222</f>
        <v>0</v>
      </c>
      <c r="F222" s="13">
        <v>0</v>
      </c>
      <c r="G222" s="14">
        <f t="shared" ref="G222" si="24">E222-F222-H222</f>
        <v>0</v>
      </c>
      <c r="H222" s="15">
        <v>0</v>
      </c>
      <c r="I222" s="16">
        <v>40</v>
      </c>
      <c r="J222" s="17">
        <f t="shared" ref="J222" si="25">+I222*H222</f>
        <v>0</v>
      </c>
      <c r="K222" s="18" t="s">
        <v>16</v>
      </c>
      <c r="L222" s="19">
        <v>0</v>
      </c>
      <c r="M222" s="24">
        <f t="shared" ref="M222" si="26">SUM(J222-L222)</f>
        <v>0</v>
      </c>
    </row>
    <row r="223" spans="1:13" ht="25.5">
      <c r="A223" s="102">
        <v>219</v>
      </c>
      <c r="B223" s="20" t="s">
        <v>303</v>
      </c>
      <c r="C223" s="12">
        <f>+'7'!G223</f>
        <v>7</v>
      </c>
      <c r="D223" s="13">
        <v>0</v>
      </c>
      <c r="E223" s="12">
        <f t="shared" ref="E223:E229" si="27">C223+D223</f>
        <v>7</v>
      </c>
      <c r="F223" s="13">
        <v>0</v>
      </c>
      <c r="G223" s="14">
        <f t="shared" ref="G223:G229" si="28">E223-F223-H223</f>
        <v>7</v>
      </c>
      <c r="H223" s="15">
        <v>0</v>
      </c>
      <c r="I223" s="16">
        <v>40</v>
      </c>
      <c r="J223" s="17">
        <f t="shared" ref="J223:J229" si="29">+I223*H223</f>
        <v>0</v>
      </c>
      <c r="K223" s="18" t="s">
        <v>16</v>
      </c>
      <c r="L223" s="19">
        <v>0</v>
      </c>
      <c r="M223" s="24">
        <f t="shared" ref="M223:M229" si="30">SUM(J223-L223)</f>
        <v>0</v>
      </c>
    </row>
    <row r="224" spans="1:13" ht="25.5">
      <c r="A224" s="102">
        <v>220</v>
      </c>
      <c r="B224" s="20" t="s">
        <v>304</v>
      </c>
      <c r="C224" s="12">
        <f>+'7'!G224</f>
        <v>0</v>
      </c>
      <c r="D224" s="13">
        <v>0</v>
      </c>
      <c r="E224" s="12">
        <f t="shared" si="27"/>
        <v>0</v>
      </c>
      <c r="F224" s="13">
        <v>0</v>
      </c>
      <c r="G224" s="14">
        <f t="shared" si="28"/>
        <v>0</v>
      </c>
      <c r="H224" s="15">
        <v>0</v>
      </c>
      <c r="I224" s="16">
        <v>40</v>
      </c>
      <c r="J224" s="17">
        <f t="shared" si="29"/>
        <v>0</v>
      </c>
      <c r="K224" s="18" t="s">
        <v>16</v>
      </c>
      <c r="L224" s="19">
        <v>0</v>
      </c>
      <c r="M224" s="24">
        <f t="shared" si="30"/>
        <v>0</v>
      </c>
    </row>
    <row r="225" spans="1:24" ht="25.5">
      <c r="A225" s="102">
        <v>221</v>
      </c>
      <c r="B225" s="20" t="s">
        <v>305</v>
      </c>
      <c r="C225" s="12">
        <f>+'7'!G225</f>
        <v>0</v>
      </c>
      <c r="D225" s="13">
        <v>0</v>
      </c>
      <c r="E225" s="12">
        <f t="shared" si="27"/>
        <v>0</v>
      </c>
      <c r="F225" s="13">
        <v>0</v>
      </c>
      <c r="G225" s="14">
        <f t="shared" si="28"/>
        <v>0</v>
      </c>
      <c r="H225" s="15">
        <v>0</v>
      </c>
      <c r="I225" s="16">
        <v>40</v>
      </c>
      <c r="J225" s="17">
        <f t="shared" si="29"/>
        <v>0</v>
      </c>
      <c r="K225" s="18" t="s">
        <v>16</v>
      </c>
      <c r="L225" s="19">
        <v>0</v>
      </c>
      <c r="M225" s="24">
        <f t="shared" si="30"/>
        <v>0</v>
      </c>
    </row>
    <row r="226" spans="1:24" ht="25.5">
      <c r="A226" s="102">
        <v>222</v>
      </c>
      <c r="B226" s="20"/>
      <c r="C226" s="12">
        <f>+'7'!G226</f>
        <v>0</v>
      </c>
      <c r="D226" s="13">
        <v>0</v>
      </c>
      <c r="E226" s="12">
        <f t="shared" si="27"/>
        <v>0</v>
      </c>
      <c r="F226" s="13">
        <v>0</v>
      </c>
      <c r="G226" s="14">
        <f t="shared" si="28"/>
        <v>0</v>
      </c>
      <c r="H226" s="15">
        <v>0</v>
      </c>
      <c r="I226" s="16"/>
      <c r="J226" s="17">
        <f t="shared" si="29"/>
        <v>0</v>
      </c>
      <c r="K226" s="18" t="s">
        <v>16</v>
      </c>
      <c r="L226" s="19">
        <v>0</v>
      </c>
      <c r="M226" s="24">
        <f t="shared" si="30"/>
        <v>0</v>
      </c>
    </row>
    <row r="227" spans="1:24" ht="25.5">
      <c r="A227" s="102">
        <v>223</v>
      </c>
      <c r="B227" s="20"/>
      <c r="C227" s="12">
        <f>+'7'!G227</f>
        <v>0</v>
      </c>
      <c r="D227" s="13">
        <v>0</v>
      </c>
      <c r="E227" s="12">
        <f t="shared" si="27"/>
        <v>0</v>
      </c>
      <c r="F227" s="13">
        <v>0</v>
      </c>
      <c r="G227" s="14">
        <f t="shared" si="28"/>
        <v>0</v>
      </c>
      <c r="H227" s="15">
        <v>0</v>
      </c>
      <c r="I227" s="16"/>
      <c r="J227" s="17">
        <f t="shared" si="29"/>
        <v>0</v>
      </c>
      <c r="K227" s="18" t="s">
        <v>16</v>
      </c>
      <c r="L227" s="19">
        <v>0</v>
      </c>
      <c r="M227" s="24">
        <f t="shared" si="30"/>
        <v>0</v>
      </c>
    </row>
    <row r="228" spans="1:24" ht="25.5">
      <c r="A228" s="102">
        <v>224</v>
      </c>
      <c r="B228" s="20"/>
      <c r="C228" s="12">
        <f>+'7'!G228</f>
        <v>0</v>
      </c>
      <c r="D228" s="13">
        <v>0</v>
      </c>
      <c r="E228" s="12">
        <f t="shared" si="27"/>
        <v>0</v>
      </c>
      <c r="F228" s="13">
        <v>0</v>
      </c>
      <c r="G228" s="14">
        <f t="shared" si="28"/>
        <v>0</v>
      </c>
      <c r="H228" s="15">
        <v>0</v>
      </c>
      <c r="I228" s="16"/>
      <c r="J228" s="17">
        <f t="shared" si="29"/>
        <v>0</v>
      </c>
      <c r="K228" s="18" t="s">
        <v>16</v>
      </c>
      <c r="L228" s="19">
        <v>0</v>
      </c>
      <c r="M228" s="24">
        <f t="shared" si="30"/>
        <v>0</v>
      </c>
    </row>
    <row r="229" spans="1:24" ht="25.5">
      <c r="A229" s="102">
        <v>225</v>
      </c>
      <c r="B229" s="20"/>
      <c r="C229" s="12">
        <f>+'7'!G229</f>
        <v>0</v>
      </c>
      <c r="D229" s="13">
        <v>0</v>
      </c>
      <c r="E229" s="12">
        <f t="shared" si="27"/>
        <v>0</v>
      </c>
      <c r="F229" s="13">
        <v>0</v>
      </c>
      <c r="G229" s="14">
        <f t="shared" si="28"/>
        <v>0</v>
      </c>
      <c r="H229" s="15">
        <v>0</v>
      </c>
      <c r="I229" s="16"/>
      <c r="J229" s="17">
        <f t="shared" si="29"/>
        <v>0</v>
      </c>
      <c r="K229" s="18" t="s">
        <v>16</v>
      </c>
      <c r="L229" s="19">
        <v>0</v>
      </c>
      <c r="M229" s="24">
        <f t="shared" si="30"/>
        <v>0</v>
      </c>
    </row>
    <row r="230" spans="1:24" ht="25.5">
      <c r="A230" s="1"/>
      <c r="C230" s="25"/>
      <c r="D230" s="26"/>
      <c r="E230" s="25"/>
      <c r="F230" s="26"/>
      <c r="G230" s="25"/>
      <c r="H230" s="25"/>
      <c r="I230" s="27"/>
      <c r="J230" s="29"/>
      <c r="K230" s="28"/>
      <c r="L230" s="19">
        <v>0</v>
      </c>
      <c r="M230" s="157" t="s">
        <v>227</v>
      </c>
      <c r="N230" s="157"/>
    </row>
    <row r="231" spans="1:24" ht="25.5" customHeight="1">
      <c r="A231" s="1"/>
      <c r="C231" s="25"/>
      <c r="D231" s="26"/>
      <c r="E231" s="25"/>
      <c r="F231" s="26"/>
      <c r="G231" s="25"/>
      <c r="H231" s="158" t="s">
        <v>228</v>
      </c>
      <c r="I231" s="159"/>
      <c r="J231" s="31">
        <f>+X110</f>
        <v>0</v>
      </c>
      <c r="K231" s="28"/>
      <c r="L231" s="30"/>
    </row>
    <row r="232" spans="1:24" ht="25.5">
      <c r="A232" s="1"/>
      <c r="C232" s="32"/>
      <c r="E232" s="32"/>
      <c r="G232" s="32"/>
      <c r="H232" s="33"/>
      <c r="I232" s="156" t="s">
        <v>212</v>
      </c>
      <c r="J232" s="156"/>
      <c r="K232" s="34">
        <f>SUM(J5:J231)</f>
        <v>7130</v>
      </c>
    </row>
    <row r="233" spans="1:24" ht="25.5">
      <c r="A233" s="1"/>
      <c r="C233" s="32"/>
      <c r="E233" s="32"/>
      <c r="G233" s="32"/>
      <c r="I233" s="154" t="s">
        <v>213</v>
      </c>
      <c r="J233" s="155"/>
      <c r="K233" s="37">
        <v>0</v>
      </c>
    </row>
    <row r="234" spans="1:24" ht="25.5">
      <c r="A234" s="1"/>
      <c r="C234" s="32"/>
      <c r="E234" s="32"/>
      <c r="G234" s="32"/>
      <c r="I234" s="35" t="s">
        <v>214</v>
      </c>
      <c r="J234" s="36"/>
      <c r="K234" s="37">
        <f>SUM(L234:BO234)</f>
        <v>2459</v>
      </c>
      <c r="L234" s="38">
        <v>108</v>
      </c>
      <c r="M234" s="2">
        <v>108</v>
      </c>
      <c r="N234" s="2">
        <v>530</v>
      </c>
      <c r="O234" s="2">
        <v>530</v>
      </c>
      <c r="P234" s="2">
        <v>145</v>
      </c>
      <c r="Q234" s="2">
        <v>155</v>
      </c>
      <c r="R234" s="2">
        <v>150</v>
      </c>
      <c r="S234" s="2">
        <v>100</v>
      </c>
      <c r="T234" s="2">
        <v>90</v>
      </c>
      <c r="U234" s="2">
        <v>50</v>
      </c>
      <c r="V234" s="2">
        <v>103</v>
      </c>
      <c r="W234" s="2">
        <v>30</v>
      </c>
      <c r="X234" s="2">
        <v>360</v>
      </c>
    </row>
    <row r="235" spans="1:24" ht="25.5">
      <c r="A235" s="1"/>
      <c r="C235" s="32"/>
      <c r="D235" s="91"/>
      <c r="E235" s="32"/>
      <c r="G235" s="39"/>
      <c r="I235" s="154" t="s">
        <v>215</v>
      </c>
      <c r="J235" s="155"/>
      <c r="K235" s="37">
        <v>0</v>
      </c>
    </row>
    <row r="236" spans="1:24" ht="25.5">
      <c r="A236" s="1"/>
      <c r="C236" s="90"/>
      <c r="E236" s="32"/>
      <c r="G236" s="32"/>
      <c r="I236" s="154" t="s">
        <v>216</v>
      </c>
      <c r="J236" s="155"/>
      <c r="K236" s="37">
        <v>0</v>
      </c>
    </row>
    <row r="237" spans="1:24" ht="25.5">
      <c r="A237" s="1"/>
      <c r="C237" s="32"/>
      <c r="E237" s="32"/>
      <c r="G237" s="32"/>
      <c r="I237" s="154" t="s">
        <v>217</v>
      </c>
      <c r="J237" s="155"/>
      <c r="K237" s="93">
        <f>SUM(L5:L230)</f>
        <v>836</v>
      </c>
      <c r="M237" s="94" t="s">
        <v>218</v>
      </c>
      <c r="N237" s="40" t="s">
        <v>219</v>
      </c>
      <c r="O237" s="41" t="s">
        <v>220</v>
      </c>
    </row>
    <row r="238" spans="1:24" ht="25.5">
      <c r="A238" s="1"/>
      <c r="C238" s="32"/>
      <c r="E238" s="32"/>
      <c r="G238" s="32"/>
      <c r="I238" s="154" t="s">
        <v>221</v>
      </c>
      <c r="J238" s="155"/>
      <c r="K238" s="34">
        <f>K232-K233-K234-K236-K237</f>
        <v>3835</v>
      </c>
      <c r="M238" s="42"/>
      <c r="N238" s="42"/>
      <c r="O238" s="42"/>
    </row>
    <row r="239" spans="1:24" ht="25.5">
      <c r="A239" s="1"/>
      <c r="C239" s="32"/>
      <c r="E239" s="32"/>
      <c r="G239" s="32"/>
      <c r="I239" s="154" t="s">
        <v>222</v>
      </c>
      <c r="J239" s="155"/>
      <c r="K239" s="93">
        <v>3835</v>
      </c>
      <c r="M239" s="42"/>
      <c r="N239" s="42"/>
      <c r="O239" s="42"/>
    </row>
    <row r="240" spans="1:24" ht="25.5">
      <c r="A240" s="1"/>
      <c r="C240" s="32"/>
      <c r="E240" s="32"/>
      <c r="G240" s="32"/>
      <c r="I240" s="154" t="s">
        <v>223</v>
      </c>
      <c r="J240" s="155"/>
      <c r="K240" s="34">
        <f>+K239-K238</f>
        <v>0</v>
      </c>
      <c r="M240" s="42"/>
      <c r="N240" s="42"/>
      <c r="O240" s="42"/>
    </row>
    <row r="241" spans="7:15" ht="25.5">
      <c r="G241" s="2"/>
      <c r="I241" s="154" t="s">
        <v>224</v>
      </c>
      <c r="J241" s="155"/>
      <c r="K241" s="34">
        <f>+K239-K238</f>
        <v>0</v>
      </c>
      <c r="M241" s="43"/>
      <c r="N241" s="43"/>
      <c r="O241" s="43"/>
    </row>
    <row r="242" spans="7:15">
      <c r="G242" s="2"/>
      <c r="I242" s="28"/>
      <c r="M242" s="43"/>
      <c r="N242" s="43"/>
      <c r="O242" s="43"/>
    </row>
    <row r="243" spans="7:15">
      <c r="G243" s="2"/>
      <c r="I243" s="2" t="s">
        <v>271</v>
      </c>
      <c r="J243" s="2">
        <f>+K232-K237+K240</f>
        <v>6294</v>
      </c>
      <c r="M243" s="44"/>
      <c r="N243" s="44"/>
      <c r="O243" s="44"/>
    </row>
    <row r="244" spans="7:15">
      <c r="G244" s="2"/>
      <c r="I244" s="2" t="s">
        <v>272</v>
      </c>
      <c r="J244" s="2">
        <f>SUM(K233:K236)</f>
        <v>2459</v>
      </c>
      <c r="M244" s="45">
        <f>SUM(M238:M243)</f>
        <v>0</v>
      </c>
      <c r="N244" s="45">
        <f>SUM(N238:N243)</f>
        <v>0</v>
      </c>
      <c r="O244" s="45">
        <f>SUM(O238:O243)</f>
        <v>0</v>
      </c>
    </row>
    <row r="245" spans="7:15">
      <c r="G245" s="2"/>
      <c r="I245" s="2" t="s">
        <v>273</v>
      </c>
      <c r="J245" s="2">
        <f>+K239</f>
        <v>3835</v>
      </c>
      <c r="M245" s="46" t="s">
        <v>225</v>
      </c>
      <c r="N245" s="47">
        <f>N244*30/100</f>
        <v>0</v>
      </c>
      <c r="O245" s="47">
        <f>O244*30/100</f>
        <v>0</v>
      </c>
    </row>
    <row r="246" spans="7:15">
      <c r="G246" s="2"/>
      <c r="I246" s="2"/>
      <c r="M246" s="46" t="s">
        <v>226</v>
      </c>
      <c r="N246" s="47">
        <f>N245*7/100</f>
        <v>0</v>
      </c>
      <c r="O246" s="47">
        <f>O245*7/100</f>
        <v>0</v>
      </c>
    </row>
    <row r="247" spans="7:15">
      <c r="G247" s="2"/>
      <c r="I247" s="2"/>
      <c r="M247" s="95" t="s">
        <v>5</v>
      </c>
      <c r="N247" s="48">
        <f>N244-N245-N246</f>
        <v>0</v>
      </c>
      <c r="O247" s="48">
        <f>O244-O245-O246</f>
        <v>0</v>
      </c>
    </row>
    <row r="248" spans="7:15">
      <c r="G248" s="2"/>
      <c r="I248" s="2"/>
    </row>
    <row r="249" spans="7:15">
      <c r="G249" s="2"/>
      <c r="I249" s="2"/>
    </row>
    <row r="250" spans="7:15">
      <c r="G250" s="2"/>
      <c r="I250" s="2"/>
    </row>
    <row r="251" spans="7:15">
      <c r="G251" s="2"/>
      <c r="I251" s="2"/>
    </row>
    <row r="252" spans="7:15">
      <c r="G252" s="2"/>
      <c r="I252" s="2"/>
    </row>
    <row r="253" spans="7:15">
      <c r="G253" s="2"/>
      <c r="I253" s="2"/>
    </row>
    <row r="254" spans="7:15">
      <c r="G254" s="2"/>
      <c r="I254" s="2"/>
    </row>
    <row r="255" spans="7:15">
      <c r="G255" s="2"/>
      <c r="I255" s="2"/>
    </row>
    <row r="256" spans="7:15">
      <c r="G256" s="2"/>
      <c r="I256" s="2"/>
    </row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</sheetData>
  <autoFilter ref="A1:Y241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8:J238"/>
    <mergeCell ref="M230:N230"/>
    <mergeCell ref="L3:L4"/>
    <mergeCell ref="O3:O4"/>
    <mergeCell ref="P3:P4"/>
    <mergeCell ref="Q3:Q4"/>
    <mergeCell ref="I239:J239"/>
    <mergeCell ref="I240:J240"/>
    <mergeCell ref="I241:J241"/>
    <mergeCell ref="H231:I231"/>
    <mergeCell ref="I232:J232"/>
    <mergeCell ref="I233:J233"/>
    <mergeCell ref="I235:J235"/>
    <mergeCell ref="I236:J236"/>
    <mergeCell ref="I237:J237"/>
  </mergeCells>
  <phoneticPr fontId="18" type="noConversion"/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D278E-CE3F-4477-9373-9558A6D0A0F4}">
  <sheetPr>
    <tabColor rgb="FFECB5FD"/>
  </sheetPr>
  <dimension ref="A1:Z316"/>
  <sheetViews>
    <sheetView zoomScale="90" zoomScaleNormal="90" zoomScalePageLayoutView="110" workbookViewId="0">
      <pane ySplit="4" topLeftCell="A224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7.42578125" style="2" customWidth="1"/>
    <col min="3" max="3" width="10.28515625" style="2" customWidth="1"/>
    <col min="4" max="6" width="9.5703125" style="2" customWidth="1"/>
    <col min="7" max="7" width="9.5703125" style="49" customWidth="1"/>
    <col min="8" max="8" width="9.5703125" style="2" customWidth="1"/>
    <col min="9" max="9" width="8.5703125" style="50" customWidth="1"/>
    <col min="10" max="10" width="11.5703125" style="2" bestFit="1" customWidth="1"/>
    <col min="11" max="11" width="18" style="2" bestFit="1" customWidth="1"/>
    <col min="12" max="12" width="9" style="2"/>
    <col min="13" max="13" width="8.28515625" style="2" customWidth="1"/>
    <col min="14" max="15" width="9" style="2"/>
    <col min="16" max="16" width="34.5703125" style="2" bestFit="1" customWidth="1"/>
    <col min="17" max="22" width="9" style="2"/>
    <col min="23" max="24" width="11.28515625" style="2" bestFit="1" customWidth="1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67" t="s">
        <v>330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25">
      <c r="A3" s="166" t="s">
        <v>1</v>
      </c>
      <c r="B3" s="166" t="s">
        <v>2</v>
      </c>
      <c r="C3" s="164" t="s">
        <v>3</v>
      </c>
      <c r="D3" s="164" t="s">
        <v>4</v>
      </c>
      <c r="E3" s="164" t="s">
        <v>5</v>
      </c>
      <c r="F3" s="4" t="s">
        <v>6</v>
      </c>
      <c r="G3" s="169" t="s">
        <v>7</v>
      </c>
      <c r="H3" s="171" t="s">
        <v>8</v>
      </c>
      <c r="I3" s="172"/>
      <c r="J3" s="173"/>
      <c r="K3" s="174" t="s">
        <v>9</v>
      </c>
      <c r="L3" s="160" t="s">
        <v>10</v>
      </c>
      <c r="M3" s="86"/>
      <c r="O3" s="166" t="s">
        <v>1</v>
      </c>
      <c r="P3" s="166" t="s">
        <v>2</v>
      </c>
      <c r="Q3" s="164" t="s">
        <v>3</v>
      </c>
      <c r="R3" s="164" t="s">
        <v>4</v>
      </c>
      <c r="S3" s="164" t="s">
        <v>5</v>
      </c>
      <c r="T3" s="4" t="s">
        <v>6</v>
      </c>
      <c r="U3" s="169" t="s">
        <v>7</v>
      </c>
      <c r="V3" s="171" t="s">
        <v>8</v>
      </c>
      <c r="W3" s="172"/>
      <c r="X3" s="173"/>
      <c r="Y3" s="174" t="s">
        <v>9</v>
      </c>
      <c r="Z3" s="160" t="s">
        <v>10</v>
      </c>
    </row>
    <row r="4" spans="1:26" s="5" customFormat="1" ht="27" thickBot="1">
      <c r="A4" s="166"/>
      <c r="B4" s="166"/>
      <c r="C4" s="165"/>
      <c r="D4" s="165"/>
      <c r="E4" s="165"/>
      <c r="F4" s="6" t="s">
        <v>11</v>
      </c>
      <c r="G4" s="170"/>
      <c r="H4" s="7" t="s">
        <v>12</v>
      </c>
      <c r="I4" s="8" t="s">
        <v>13</v>
      </c>
      <c r="J4" s="9" t="s">
        <v>14</v>
      </c>
      <c r="K4" s="175"/>
      <c r="L4" s="160"/>
      <c r="O4" s="166"/>
      <c r="P4" s="166"/>
      <c r="Q4" s="165"/>
      <c r="R4" s="165"/>
      <c r="S4" s="165"/>
      <c r="T4" s="6" t="s">
        <v>11</v>
      </c>
      <c r="U4" s="170"/>
      <c r="V4" s="7" t="s">
        <v>12</v>
      </c>
      <c r="W4" s="8" t="s">
        <v>13</v>
      </c>
      <c r="X4" s="9" t="s">
        <v>14</v>
      </c>
      <c r="Y4" s="175"/>
      <c r="Z4" s="160"/>
    </row>
    <row r="5" spans="1:26" ht="25.5">
      <c r="A5" s="10">
        <v>1</v>
      </c>
      <c r="B5" s="11" t="s">
        <v>15</v>
      </c>
      <c r="C5" s="12">
        <f>+'8'!G5</f>
        <v>33</v>
      </c>
      <c r="D5" s="13">
        <v>0</v>
      </c>
      <c r="E5" s="12">
        <f t="shared" ref="E5:E94" si="0">C5+D5</f>
        <v>33</v>
      </c>
      <c r="F5" s="13">
        <v>0</v>
      </c>
      <c r="G5" s="14">
        <f t="shared" ref="G5:G68" si="1">E5-F5-H5</f>
        <v>33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 t="s">
        <v>258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+'8'!G6</f>
        <v>44</v>
      </c>
      <c r="D6" s="13">
        <v>0</v>
      </c>
      <c r="E6" s="12">
        <f t="shared" si="0"/>
        <v>44</v>
      </c>
      <c r="F6" s="13">
        <v>0</v>
      </c>
      <c r="G6" s="14">
        <f t="shared" si="1"/>
        <v>38</v>
      </c>
      <c r="H6" s="15">
        <v>6</v>
      </c>
      <c r="I6" s="16">
        <v>100</v>
      </c>
      <c r="J6" s="17">
        <f t="shared" ref="J6:J70" si="4">+I6*H6</f>
        <v>600</v>
      </c>
      <c r="K6" s="18" t="s">
        <v>16</v>
      </c>
      <c r="L6" s="19">
        <v>0</v>
      </c>
      <c r="M6" s="24">
        <f t="shared" ref="M6:M69" si="5">SUM(J6-L6)</f>
        <v>600</v>
      </c>
      <c r="O6" s="10">
        <v>2</v>
      </c>
      <c r="P6" s="20" t="s">
        <v>259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+'8'!G7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260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+'8'!G8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261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+'8'!G9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+'8'!G10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+'8'!G11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>
      <c r="A12" s="10">
        <v>8</v>
      </c>
      <c r="B12" s="20" t="s">
        <v>23</v>
      </c>
      <c r="C12" s="12">
        <f>+'8'!G12</f>
        <v>5</v>
      </c>
      <c r="D12" s="13">
        <v>0</v>
      </c>
      <c r="E12" s="12">
        <f>C12+D12</f>
        <v>5</v>
      </c>
      <c r="F12" s="13">
        <v>0</v>
      </c>
      <c r="G12" s="14">
        <f>E12-F12-H12</f>
        <v>5</v>
      </c>
      <c r="H12" s="15">
        <v>0</v>
      </c>
      <c r="I12" s="22">
        <v>50</v>
      </c>
      <c r="J12" s="17">
        <f t="shared" si="4"/>
        <v>0</v>
      </c>
      <c r="K12" s="18" t="s">
        <v>16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264</v>
      </c>
      <c r="C13" s="12">
        <f>+'8'!G13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24</v>
      </c>
      <c r="C14" s="12">
        <f>+'8'!G14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25</v>
      </c>
      <c r="C15" s="100">
        <f>+'8'!G15</f>
        <v>4</v>
      </c>
      <c r="D15" s="13">
        <v>0</v>
      </c>
      <c r="E15" s="12">
        <f t="shared" si="0"/>
        <v>4</v>
      </c>
      <c r="F15" s="13">
        <v>0</v>
      </c>
      <c r="G15" s="14">
        <f t="shared" si="1"/>
        <v>4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26</v>
      </c>
      <c r="C16" s="12">
        <f>+'8'!G16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27</v>
      </c>
      <c r="C17" s="12">
        <f>+'8'!G17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28</v>
      </c>
      <c r="C18" s="12">
        <f>+'8'!G18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29</v>
      </c>
      <c r="C19" s="12">
        <f>+'8'!G19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+'8'!G20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+'8'!G21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+'8'!G22</f>
        <v>3</v>
      </c>
      <c r="D22" s="13">
        <v>0</v>
      </c>
      <c r="E22" s="12">
        <f>C22+D22</f>
        <v>3</v>
      </c>
      <c r="F22" s="13">
        <v>0</v>
      </c>
      <c r="G22" s="14">
        <f t="shared" si="1"/>
        <v>3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00">
        <f>+'8'!G23</f>
        <v>22</v>
      </c>
      <c r="D23" s="13">
        <v>0</v>
      </c>
      <c r="E23" s="14">
        <f>C23+D23</f>
        <v>22</v>
      </c>
      <c r="F23" s="13">
        <v>0</v>
      </c>
      <c r="G23" s="14">
        <f t="shared" si="1"/>
        <v>22</v>
      </c>
      <c r="H23" s="15">
        <v>0</v>
      </c>
      <c r="I23" s="16">
        <v>100</v>
      </c>
      <c r="J23" s="17">
        <f t="shared" si="4"/>
        <v>0</v>
      </c>
      <c r="K23" s="18" t="s">
        <v>16</v>
      </c>
      <c r="L23" s="19">
        <v>0</v>
      </c>
      <c r="M23" s="24">
        <f t="shared" si="5"/>
        <v>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+'8'!G24</f>
        <v>7</v>
      </c>
      <c r="D24" s="13">
        <v>0</v>
      </c>
      <c r="E24" s="12">
        <f t="shared" si="0"/>
        <v>7</v>
      </c>
      <c r="F24" s="13">
        <v>0</v>
      </c>
      <c r="G24" s="14">
        <f t="shared" si="1"/>
        <v>5</v>
      </c>
      <c r="H24" s="15">
        <v>2</v>
      </c>
      <c r="I24" s="23">
        <v>100</v>
      </c>
      <c r="J24" s="17">
        <f t="shared" si="4"/>
        <v>200</v>
      </c>
      <c r="K24" s="18" t="s">
        <v>321</v>
      </c>
      <c r="L24" s="19">
        <v>120</v>
      </c>
      <c r="M24" s="24">
        <f t="shared" si="5"/>
        <v>80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+'8'!G25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+'8'!G26</f>
        <v>3</v>
      </c>
      <c r="D26" s="13">
        <v>0</v>
      </c>
      <c r="E26" s="12">
        <f t="shared" si="0"/>
        <v>3</v>
      </c>
      <c r="F26" s="13">
        <v>0</v>
      </c>
      <c r="G26" s="14">
        <f t="shared" si="1"/>
        <v>3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+'8'!G27</f>
        <v>1</v>
      </c>
      <c r="D27" s="13">
        <v>0</v>
      </c>
      <c r="E27" s="12">
        <f t="shared" si="0"/>
        <v>1</v>
      </c>
      <c r="F27" s="13">
        <v>0</v>
      </c>
      <c r="G27" s="14">
        <f t="shared" si="1"/>
        <v>1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+'8'!G28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+'8'!G29</f>
        <v>2</v>
      </c>
      <c r="D29" s="13">
        <v>0</v>
      </c>
      <c r="E29" s="12">
        <f t="shared" si="0"/>
        <v>2</v>
      </c>
      <c r="F29" s="13">
        <v>0</v>
      </c>
      <c r="G29" s="14">
        <f t="shared" si="1"/>
        <v>1</v>
      </c>
      <c r="H29" s="15">
        <v>1</v>
      </c>
      <c r="I29" s="16">
        <v>100</v>
      </c>
      <c r="J29" s="17">
        <f t="shared" si="4"/>
        <v>100</v>
      </c>
      <c r="K29" s="18" t="s">
        <v>16</v>
      </c>
      <c r="L29" s="19">
        <v>0</v>
      </c>
      <c r="M29" s="24">
        <f t="shared" si="5"/>
        <v>100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+'8'!G30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+'8'!G31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+'8'!G32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+'8'!G33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+'8'!G34</f>
        <v>0</v>
      </c>
      <c r="D34" s="13">
        <v>0</v>
      </c>
      <c r="E34" s="14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+'8'!G35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+'8'!G36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+'8'!G37</f>
        <v>36</v>
      </c>
      <c r="D37" s="13">
        <v>0</v>
      </c>
      <c r="E37" s="12">
        <f t="shared" si="0"/>
        <v>36</v>
      </c>
      <c r="F37" s="13">
        <v>0</v>
      </c>
      <c r="G37" s="14">
        <f t="shared" si="1"/>
        <v>28</v>
      </c>
      <c r="H37" s="15">
        <v>8</v>
      </c>
      <c r="I37" s="16">
        <v>100</v>
      </c>
      <c r="J37" s="17">
        <f t="shared" si="4"/>
        <v>800</v>
      </c>
      <c r="K37" s="18" t="s">
        <v>291</v>
      </c>
      <c r="L37" s="19">
        <v>40</v>
      </c>
      <c r="M37" s="24">
        <f t="shared" si="5"/>
        <v>760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+'8'!G38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4</v>
      </c>
      <c r="H38" s="15">
        <v>1</v>
      </c>
      <c r="I38" s="16">
        <v>50</v>
      </c>
      <c r="J38" s="17">
        <f t="shared" si="4"/>
        <v>50</v>
      </c>
      <c r="K38" s="18" t="s">
        <v>16</v>
      </c>
      <c r="L38" s="19">
        <v>0</v>
      </c>
      <c r="M38" s="24">
        <f t="shared" si="5"/>
        <v>50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49</v>
      </c>
      <c r="C39" s="12">
        <f>+'8'!G39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2</v>
      </c>
      <c r="H39" s="15">
        <v>2</v>
      </c>
      <c r="I39" s="16">
        <v>50</v>
      </c>
      <c r="J39" s="17">
        <f t="shared" si="4"/>
        <v>100</v>
      </c>
      <c r="K39" s="18" t="s">
        <v>16</v>
      </c>
      <c r="L39" s="19">
        <v>0</v>
      </c>
      <c r="M39" s="24">
        <f t="shared" si="5"/>
        <v>100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50</v>
      </c>
      <c r="C40" s="12">
        <f>+'8'!G40</f>
        <v>5</v>
      </c>
      <c r="D40" s="13">
        <v>0</v>
      </c>
      <c r="E40" s="12">
        <f t="shared" si="0"/>
        <v>5</v>
      </c>
      <c r="F40" s="13">
        <v>0</v>
      </c>
      <c r="G40" s="14">
        <f t="shared" si="1"/>
        <v>4</v>
      </c>
      <c r="H40" s="15">
        <v>1</v>
      </c>
      <c r="I40" s="16">
        <v>50</v>
      </c>
      <c r="J40" s="17">
        <f t="shared" si="4"/>
        <v>50</v>
      </c>
      <c r="K40" s="18" t="s">
        <v>16</v>
      </c>
      <c r="L40" s="19">
        <v>0</v>
      </c>
      <c r="M40" s="24">
        <f t="shared" si="5"/>
        <v>50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51</v>
      </c>
      <c r="C41" s="12">
        <f>+'8'!G41</f>
        <v>2</v>
      </c>
      <c r="D41" s="13">
        <v>0</v>
      </c>
      <c r="E41" s="12">
        <f t="shared" si="0"/>
        <v>2</v>
      </c>
      <c r="F41" s="13">
        <v>0</v>
      </c>
      <c r="G41" s="14">
        <f t="shared" si="1"/>
        <v>2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52</v>
      </c>
      <c r="C42" s="12">
        <f>+'8'!G42</f>
        <v>8</v>
      </c>
      <c r="D42" s="13">
        <v>0</v>
      </c>
      <c r="E42" s="12">
        <f t="shared" si="0"/>
        <v>8</v>
      </c>
      <c r="F42" s="13">
        <v>0</v>
      </c>
      <c r="G42" s="14">
        <f t="shared" si="1"/>
        <v>7</v>
      </c>
      <c r="H42" s="15">
        <v>1</v>
      </c>
      <c r="I42" s="16">
        <v>50</v>
      </c>
      <c r="J42" s="17">
        <f t="shared" si="4"/>
        <v>50</v>
      </c>
      <c r="K42" s="18" t="s">
        <v>279</v>
      </c>
      <c r="L42" s="19">
        <v>25</v>
      </c>
      <c r="M42" s="24">
        <f t="shared" si="5"/>
        <v>25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53</v>
      </c>
      <c r="C43" s="12">
        <f>+'8'!G43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54</v>
      </c>
      <c r="C44" s="12">
        <f>+'8'!G44</f>
        <v>5</v>
      </c>
      <c r="D44" s="13">
        <v>0</v>
      </c>
      <c r="E44" s="12">
        <f t="shared" si="0"/>
        <v>5</v>
      </c>
      <c r="F44" s="13">
        <v>0</v>
      </c>
      <c r="G44" s="14">
        <f t="shared" si="1"/>
        <v>5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55</v>
      </c>
      <c r="C45" s="12">
        <f>+'8'!G45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56</v>
      </c>
      <c r="C46" s="12">
        <f>+'8'!G46</f>
        <v>3</v>
      </c>
      <c r="D46" s="13">
        <v>0</v>
      </c>
      <c r="E46" s="12">
        <f t="shared" si="0"/>
        <v>3</v>
      </c>
      <c r="F46" s="13">
        <v>0</v>
      </c>
      <c r="G46" s="14">
        <f t="shared" si="1"/>
        <v>3</v>
      </c>
      <c r="H46" s="15">
        <v>0</v>
      </c>
      <c r="I46" s="16">
        <v>50</v>
      </c>
      <c r="J46" s="17">
        <f t="shared" si="4"/>
        <v>0</v>
      </c>
      <c r="K46" s="18" t="s">
        <v>16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57</v>
      </c>
      <c r="C47" s="12">
        <f>+'8'!G47</f>
        <v>4</v>
      </c>
      <c r="D47" s="13">
        <v>0</v>
      </c>
      <c r="E47" s="12">
        <f t="shared" si="0"/>
        <v>4</v>
      </c>
      <c r="F47" s="13">
        <v>0</v>
      </c>
      <c r="G47" s="14">
        <f t="shared" si="1"/>
        <v>4</v>
      </c>
      <c r="H47" s="15">
        <v>0</v>
      </c>
      <c r="I47" s="16">
        <v>50</v>
      </c>
      <c r="J47" s="17">
        <f t="shared" si="4"/>
        <v>0</v>
      </c>
      <c r="K47" s="18" t="s">
        <v>16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58</v>
      </c>
      <c r="C48" s="12">
        <f>+'8'!G48</f>
        <v>7</v>
      </c>
      <c r="D48" s="13">
        <v>0</v>
      </c>
      <c r="E48" s="12">
        <f t="shared" si="0"/>
        <v>7</v>
      </c>
      <c r="F48" s="13">
        <v>0</v>
      </c>
      <c r="G48" s="14">
        <f t="shared" si="1"/>
        <v>6</v>
      </c>
      <c r="H48" s="15">
        <v>1</v>
      </c>
      <c r="I48" s="16">
        <v>50</v>
      </c>
      <c r="J48" s="17">
        <f t="shared" si="4"/>
        <v>50</v>
      </c>
      <c r="K48" s="18" t="s">
        <v>279</v>
      </c>
      <c r="L48" s="19">
        <v>25</v>
      </c>
      <c r="M48" s="24">
        <f t="shared" si="5"/>
        <v>25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59</v>
      </c>
      <c r="C49" s="12">
        <f>+'8'!G49</f>
        <v>5</v>
      </c>
      <c r="D49" s="13">
        <v>0</v>
      </c>
      <c r="E49" s="12">
        <f t="shared" si="0"/>
        <v>5</v>
      </c>
      <c r="F49" s="13">
        <v>0</v>
      </c>
      <c r="G49" s="14">
        <f t="shared" si="1"/>
        <v>4</v>
      </c>
      <c r="H49" s="15">
        <v>1</v>
      </c>
      <c r="I49" s="16">
        <v>50</v>
      </c>
      <c r="J49" s="17">
        <f t="shared" si="4"/>
        <v>50</v>
      </c>
      <c r="K49" s="18" t="s">
        <v>16</v>
      </c>
      <c r="L49" s="19">
        <v>0</v>
      </c>
      <c r="M49" s="24">
        <f t="shared" si="5"/>
        <v>50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60</v>
      </c>
      <c r="C50" s="12">
        <f>+'8'!G50</f>
        <v>2</v>
      </c>
      <c r="D50" s="13">
        <v>0</v>
      </c>
      <c r="E50" s="12">
        <f>C50+D50</f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61</v>
      </c>
      <c r="C51" s="12">
        <f>+'8'!G51</f>
        <v>2</v>
      </c>
      <c r="D51" s="13">
        <v>0</v>
      </c>
      <c r="E51" s="12">
        <f>C51+D51</f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62</v>
      </c>
      <c r="C52" s="12">
        <f>+'8'!G52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63</v>
      </c>
      <c r="C53" s="12">
        <f>+'8'!G53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64</v>
      </c>
      <c r="C54" s="12">
        <f>+'8'!G54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65</v>
      </c>
      <c r="C55" s="12">
        <f>+'8'!G55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66</v>
      </c>
      <c r="C56" s="12">
        <f>+'8'!G56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67</v>
      </c>
      <c r="C57" s="12">
        <f>+'8'!G57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68</v>
      </c>
      <c r="C58" s="12">
        <f>+'8'!G58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69</v>
      </c>
      <c r="C59" s="12">
        <f>+'8'!G59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70</v>
      </c>
      <c r="C60" s="12">
        <f>+'8'!G60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71</v>
      </c>
      <c r="C61" s="12">
        <f>+'8'!G61</f>
        <v>7</v>
      </c>
      <c r="D61" s="13">
        <v>0</v>
      </c>
      <c r="E61" s="12">
        <f t="shared" si="0"/>
        <v>7</v>
      </c>
      <c r="F61" s="13">
        <v>0</v>
      </c>
      <c r="G61" s="14">
        <f t="shared" si="1"/>
        <v>6</v>
      </c>
      <c r="H61" s="15">
        <v>1</v>
      </c>
      <c r="I61" s="16">
        <v>50</v>
      </c>
      <c r="J61" s="17">
        <f t="shared" si="4"/>
        <v>50</v>
      </c>
      <c r="K61" s="18" t="s">
        <v>279</v>
      </c>
      <c r="L61" s="19">
        <v>25</v>
      </c>
      <c r="M61" s="24">
        <f t="shared" si="5"/>
        <v>25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72</v>
      </c>
      <c r="C62" s="12">
        <f>+'8'!G62</f>
        <v>5</v>
      </c>
      <c r="D62" s="13">
        <v>0</v>
      </c>
      <c r="E62" s="12">
        <f t="shared" si="0"/>
        <v>5</v>
      </c>
      <c r="F62" s="13">
        <v>0</v>
      </c>
      <c r="G62" s="14">
        <f t="shared" si="1"/>
        <v>5</v>
      </c>
      <c r="H62" s="15">
        <v>0</v>
      </c>
      <c r="I62" s="22">
        <v>50</v>
      </c>
      <c r="J62" s="17">
        <f t="shared" si="4"/>
        <v>0</v>
      </c>
      <c r="K62" s="18" t="s">
        <v>16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73</v>
      </c>
      <c r="C63" s="12">
        <f>+'8'!G63</f>
        <v>8</v>
      </c>
      <c r="D63" s="13">
        <v>0</v>
      </c>
      <c r="E63" s="12">
        <f>C63+D63</f>
        <v>8</v>
      </c>
      <c r="F63" s="13">
        <v>0</v>
      </c>
      <c r="G63" s="14">
        <f t="shared" si="1"/>
        <v>7</v>
      </c>
      <c r="H63" s="15">
        <v>1</v>
      </c>
      <c r="I63" s="22">
        <v>50</v>
      </c>
      <c r="J63" s="17">
        <f t="shared" si="4"/>
        <v>50</v>
      </c>
      <c r="K63" s="18" t="s">
        <v>279</v>
      </c>
      <c r="L63" s="19">
        <v>25</v>
      </c>
      <c r="M63" s="24">
        <f t="shared" si="5"/>
        <v>25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74</v>
      </c>
      <c r="C64" s="12">
        <f>+'8'!G64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75</v>
      </c>
      <c r="C65" s="12">
        <f>+'8'!G65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76</v>
      </c>
      <c r="C66" s="12">
        <f>+'8'!G66</f>
        <v>17</v>
      </c>
      <c r="D66" s="13">
        <v>0</v>
      </c>
      <c r="E66" s="12">
        <f t="shared" si="0"/>
        <v>17</v>
      </c>
      <c r="F66" s="13">
        <v>0</v>
      </c>
      <c r="G66" s="14">
        <f t="shared" si="1"/>
        <v>17</v>
      </c>
      <c r="H66" s="15">
        <v>0</v>
      </c>
      <c r="I66" s="16">
        <v>50</v>
      </c>
      <c r="J66" s="17">
        <f t="shared" si="4"/>
        <v>0</v>
      </c>
      <c r="K66" s="18" t="s">
        <v>16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77</v>
      </c>
      <c r="C67" s="12">
        <f>+'8'!G67</f>
        <v>4</v>
      </c>
      <c r="D67" s="13">
        <v>0</v>
      </c>
      <c r="E67" s="12">
        <f>C67+D67</f>
        <v>4</v>
      </c>
      <c r="F67" s="13">
        <v>0</v>
      </c>
      <c r="G67" s="14">
        <f t="shared" si="1"/>
        <v>4</v>
      </c>
      <c r="H67" s="15">
        <v>0</v>
      </c>
      <c r="I67" s="16">
        <v>50</v>
      </c>
      <c r="J67" s="17">
        <f t="shared" si="4"/>
        <v>0</v>
      </c>
      <c r="K67" s="18" t="s">
        <v>16</v>
      </c>
      <c r="L67" s="19">
        <v>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78</v>
      </c>
      <c r="C68" s="12">
        <f>+'8'!G68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79</v>
      </c>
      <c r="C69" s="12">
        <f>+'8'!G69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80</v>
      </c>
      <c r="C70" s="12">
        <f>+'8'!G70</f>
        <v>4</v>
      </c>
      <c r="D70" s="13">
        <v>0</v>
      </c>
      <c r="E70" s="12">
        <f t="shared" si="0"/>
        <v>4</v>
      </c>
      <c r="F70" s="13">
        <v>0</v>
      </c>
      <c r="G70" s="14">
        <f t="shared" si="6"/>
        <v>2</v>
      </c>
      <c r="H70" s="15">
        <v>2</v>
      </c>
      <c r="I70" s="22">
        <v>50</v>
      </c>
      <c r="J70" s="17">
        <f t="shared" si="4"/>
        <v>100</v>
      </c>
      <c r="K70" s="18" t="s">
        <v>16</v>
      </c>
      <c r="L70" s="19">
        <v>0</v>
      </c>
      <c r="M70" s="24">
        <f t="shared" ref="M70:M133" si="9">SUM(J70-L70)</f>
        <v>100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81</v>
      </c>
      <c r="C71" s="12">
        <f>+'8'!G71</f>
        <v>3</v>
      </c>
      <c r="D71" s="13">
        <v>0</v>
      </c>
      <c r="E71" s="12">
        <f t="shared" si="0"/>
        <v>3</v>
      </c>
      <c r="F71" s="13">
        <v>0</v>
      </c>
      <c r="G71" s="14">
        <f t="shared" si="6"/>
        <v>3</v>
      </c>
      <c r="H71" s="15">
        <v>0</v>
      </c>
      <c r="I71" s="22">
        <v>60</v>
      </c>
      <c r="J71" s="17">
        <f t="shared" ref="J71:J134" si="10">+I71*H71</f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82</v>
      </c>
      <c r="C72" s="12">
        <f>+'8'!G72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83</v>
      </c>
      <c r="C73" s="12">
        <f>+'8'!G73</f>
        <v>3</v>
      </c>
      <c r="D73" s="13">
        <v>0</v>
      </c>
      <c r="E73" s="12">
        <f t="shared" si="0"/>
        <v>3</v>
      </c>
      <c r="F73" s="13">
        <v>0</v>
      </c>
      <c r="G73" s="14">
        <f t="shared" si="6"/>
        <v>3</v>
      </c>
      <c r="H73" s="15">
        <v>0</v>
      </c>
      <c r="I73" s="22">
        <v>60</v>
      </c>
      <c r="J73" s="17">
        <f t="shared" si="10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84</v>
      </c>
      <c r="C74" s="12">
        <f>+'8'!G74</f>
        <v>8</v>
      </c>
      <c r="D74" s="13">
        <v>0</v>
      </c>
      <c r="E74" s="12">
        <f t="shared" si="0"/>
        <v>8</v>
      </c>
      <c r="F74" s="13">
        <v>0</v>
      </c>
      <c r="G74" s="14">
        <f t="shared" si="6"/>
        <v>8</v>
      </c>
      <c r="H74" s="15">
        <v>0</v>
      </c>
      <c r="I74" s="21">
        <v>120</v>
      </c>
      <c r="J74" s="17">
        <f t="shared" si="10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85</v>
      </c>
      <c r="C75" s="12">
        <f>+'8'!G75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86</v>
      </c>
      <c r="C76" s="12">
        <f>+'8'!G76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87</v>
      </c>
      <c r="C77" s="12">
        <f>+'8'!G77</f>
        <v>0</v>
      </c>
      <c r="D77" s="13">
        <v>0</v>
      </c>
      <c r="E77" s="12">
        <f t="shared" si="0"/>
        <v>0</v>
      </c>
      <c r="F77" s="13">
        <v>0</v>
      </c>
      <c r="G77" s="14">
        <f t="shared" si="6"/>
        <v>0</v>
      </c>
      <c r="H77" s="15">
        <v>0</v>
      </c>
      <c r="I77" s="22">
        <v>50</v>
      </c>
      <c r="J77" s="17">
        <f t="shared" si="10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88</v>
      </c>
      <c r="C78" s="12">
        <f>+'8'!G78</f>
        <v>2</v>
      </c>
      <c r="D78" s="13">
        <v>0</v>
      </c>
      <c r="E78" s="12">
        <f t="shared" si="0"/>
        <v>2</v>
      </c>
      <c r="F78" s="13">
        <v>0</v>
      </c>
      <c r="G78" s="14">
        <f t="shared" si="6"/>
        <v>2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89</v>
      </c>
      <c r="C79" s="12">
        <f>+'8'!G79</f>
        <v>5</v>
      </c>
      <c r="D79" s="13">
        <v>0</v>
      </c>
      <c r="E79" s="12">
        <f t="shared" si="0"/>
        <v>5</v>
      </c>
      <c r="F79" s="13">
        <v>0</v>
      </c>
      <c r="G79" s="14">
        <f t="shared" si="6"/>
        <v>3</v>
      </c>
      <c r="H79" s="15">
        <v>2</v>
      </c>
      <c r="I79" s="21">
        <v>50</v>
      </c>
      <c r="J79" s="17">
        <f t="shared" si="10"/>
        <v>100</v>
      </c>
      <c r="K79" s="18" t="s">
        <v>16</v>
      </c>
      <c r="L79" s="19">
        <v>0</v>
      </c>
      <c r="M79" s="24">
        <f t="shared" si="9"/>
        <v>100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90</v>
      </c>
      <c r="C80" s="12">
        <f>+'8'!G80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91</v>
      </c>
      <c r="C81" s="100">
        <f>+'8'!G81</f>
        <v>3</v>
      </c>
      <c r="D81" s="13">
        <v>0</v>
      </c>
      <c r="E81" s="12">
        <f t="shared" si="0"/>
        <v>3</v>
      </c>
      <c r="F81" s="13">
        <v>0</v>
      </c>
      <c r="G81" s="14">
        <f t="shared" si="6"/>
        <v>3</v>
      </c>
      <c r="H81" s="15">
        <v>0</v>
      </c>
      <c r="I81" s="22">
        <v>55</v>
      </c>
      <c r="J81" s="17">
        <f t="shared" si="10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92</v>
      </c>
      <c r="C82" s="12">
        <f>+'8'!G82</f>
        <v>0</v>
      </c>
      <c r="D82" s="13">
        <v>0</v>
      </c>
      <c r="E82" s="12">
        <f t="shared" si="0"/>
        <v>0</v>
      </c>
      <c r="F82" s="13">
        <v>0</v>
      </c>
      <c r="G82" s="14">
        <f t="shared" si="6"/>
        <v>0</v>
      </c>
      <c r="H82" s="15">
        <v>0</v>
      </c>
      <c r="I82" s="21">
        <v>55</v>
      </c>
      <c r="J82" s="17">
        <f t="shared" si="10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93</v>
      </c>
      <c r="C83" s="12">
        <f>+'8'!G83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94</v>
      </c>
      <c r="C84" s="12">
        <f>+'8'!G84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95</v>
      </c>
      <c r="C85" s="12">
        <f>+'8'!G85</f>
        <v>2</v>
      </c>
      <c r="D85" s="13">
        <v>0</v>
      </c>
      <c r="E85" s="12">
        <f t="shared" si="0"/>
        <v>2</v>
      </c>
      <c r="F85" s="13">
        <v>0</v>
      </c>
      <c r="G85" s="14">
        <f t="shared" si="6"/>
        <v>2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96</v>
      </c>
      <c r="C86" s="12">
        <f>+'8'!G86</f>
        <v>8</v>
      </c>
      <c r="D86" s="13">
        <v>0</v>
      </c>
      <c r="E86" s="12">
        <f t="shared" si="0"/>
        <v>8</v>
      </c>
      <c r="F86" s="13">
        <v>0</v>
      </c>
      <c r="G86" s="14">
        <f t="shared" si="6"/>
        <v>8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97</v>
      </c>
      <c r="C87" s="12">
        <f>+'8'!G87</f>
        <v>3</v>
      </c>
      <c r="D87" s="13">
        <v>0</v>
      </c>
      <c r="E87" s="12">
        <f t="shared" si="0"/>
        <v>3</v>
      </c>
      <c r="F87" s="13">
        <v>0</v>
      </c>
      <c r="G87" s="14">
        <f t="shared" si="6"/>
        <v>3</v>
      </c>
      <c r="H87" s="15">
        <v>0</v>
      </c>
      <c r="I87" s="22">
        <v>60</v>
      </c>
      <c r="J87" s="17">
        <f t="shared" si="10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98</v>
      </c>
      <c r="C88" s="12">
        <f>+'8'!G88</f>
        <v>4</v>
      </c>
      <c r="D88" s="13">
        <v>0</v>
      </c>
      <c r="E88" s="12">
        <f t="shared" si="0"/>
        <v>4</v>
      </c>
      <c r="F88" s="13">
        <v>0</v>
      </c>
      <c r="G88" s="14">
        <f t="shared" si="6"/>
        <v>4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99</v>
      </c>
      <c r="C89" s="12">
        <f>+'8'!G89</f>
        <v>5</v>
      </c>
      <c r="D89" s="13">
        <v>0</v>
      </c>
      <c r="E89" s="12">
        <f t="shared" si="0"/>
        <v>5</v>
      </c>
      <c r="F89" s="13">
        <v>0</v>
      </c>
      <c r="G89" s="14">
        <f t="shared" si="6"/>
        <v>5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100</v>
      </c>
      <c r="C90" s="12">
        <f>+'8'!G90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101</v>
      </c>
      <c r="C91" s="12">
        <f>+'8'!G91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267</v>
      </c>
      <c r="C92" s="12">
        <f>+'8'!G92</f>
        <v>9</v>
      </c>
      <c r="D92" s="13">
        <v>0</v>
      </c>
      <c r="E92" s="12">
        <f t="shared" si="0"/>
        <v>9</v>
      </c>
      <c r="F92" s="13">
        <v>0</v>
      </c>
      <c r="G92" s="14">
        <f t="shared" si="6"/>
        <v>9</v>
      </c>
      <c r="H92" s="15">
        <v>0</v>
      </c>
      <c r="I92" s="21">
        <v>120</v>
      </c>
      <c r="J92" s="17">
        <f t="shared" si="10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268</v>
      </c>
      <c r="C93" s="12">
        <f>+'8'!G93</f>
        <v>7</v>
      </c>
      <c r="D93" s="13">
        <v>0</v>
      </c>
      <c r="E93" s="12">
        <f t="shared" si="0"/>
        <v>7</v>
      </c>
      <c r="F93" s="13">
        <v>0</v>
      </c>
      <c r="G93" s="14">
        <f t="shared" si="6"/>
        <v>7</v>
      </c>
      <c r="H93" s="15">
        <v>0</v>
      </c>
      <c r="I93" s="22">
        <v>250</v>
      </c>
      <c r="J93" s="17">
        <f t="shared" si="10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102</v>
      </c>
      <c r="C94" s="12">
        <f>+'8'!G94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103</v>
      </c>
      <c r="C95" s="12">
        <f>+'8'!G95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104</v>
      </c>
      <c r="C96" s="12">
        <f>+'8'!G96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105</v>
      </c>
      <c r="C97" s="12">
        <f>+'8'!G97</f>
        <v>6</v>
      </c>
      <c r="D97" s="13">
        <v>0</v>
      </c>
      <c r="E97" s="12">
        <f t="shared" si="11"/>
        <v>6</v>
      </c>
      <c r="F97" s="13">
        <v>0</v>
      </c>
      <c r="G97" s="14">
        <f t="shared" si="6"/>
        <v>6</v>
      </c>
      <c r="H97" s="15">
        <v>0</v>
      </c>
      <c r="I97" s="22">
        <v>45</v>
      </c>
      <c r="J97" s="17">
        <f t="shared" si="10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106</v>
      </c>
      <c r="C98" s="12">
        <f>+'8'!G98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107</v>
      </c>
      <c r="C99" s="12">
        <f>+'8'!G99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108</v>
      </c>
      <c r="C100" s="12">
        <f>+'8'!G100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229</v>
      </c>
      <c r="C101" s="12">
        <f>+'8'!G101</f>
        <v>1</v>
      </c>
      <c r="D101" s="13">
        <v>0</v>
      </c>
      <c r="E101" s="12">
        <f t="shared" si="11"/>
        <v>1</v>
      </c>
      <c r="F101" s="13">
        <v>0</v>
      </c>
      <c r="G101" s="14">
        <f t="shared" si="6"/>
        <v>1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109</v>
      </c>
      <c r="C102" s="12">
        <f>+'8'!G102</f>
        <v>3</v>
      </c>
      <c r="D102" s="13">
        <v>0</v>
      </c>
      <c r="E102" s="12">
        <f t="shared" si="11"/>
        <v>3</v>
      </c>
      <c r="F102" s="13">
        <v>0</v>
      </c>
      <c r="G102" s="14">
        <f t="shared" si="6"/>
        <v>3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110</v>
      </c>
      <c r="C103" s="12">
        <f>+'8'!G103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111</v>
      </c>
      <c r="C104" s="12">
        <f>+'8'!G104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112</v>
      </c>
      <c r="C105" s="12">
        <f>+'8'!G105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113</v>
      </c>
      <c r="C106" s="12">
        <f>+'8'!G106</f>
        <v>9</v>
      </c>
      <c r="D106" s="13">
        <v>0</v>
      </c>
      <c r="E106" s="12">
        <f t="shared" si="11"/>
        <v>9</v>
      </c>
      <c r="F106" s="13">
        <v>0</v>
      </c>
      <c r="G106" s="14">
        <f t="shared" si="6"/>
        <v>9</v>
      </c>
      <c r="H106" s="15">
        <v>0</v>
      </c>
      <c r="I106" s="21">
        <v>20</v>
      </c>
      <c r="J106" s="17">
        <f t="shared" si="10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6.25" customHeight="1">
      <c r="A107" s="10">
        <v>103</v>
      </c>
      <c r="B107" s="20" t="s">
        <v>114</v>
      </c>
      <c r="C107" s="12">
        <f>+'8'!G107</f>
        <v>2</v>
      </c>
      <c r="D107" s="13">
        <v>0</v>
      </c>
      <c r="E107" s="12">
        <f t="shared" si="11"/>
        <v>2</v>
      </c>
      <c r="F107" s="13">
        <v>0</v>
      </c>
      <c r="G107" s="14">
        <f t="shared" si="6"/>
        <v>2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>
      <c r="A108" s="10">
        <v>104</v>
      </c>
      <c r="B108" s="20" t="s">
        <v>116</v>
      </c>
      <c r="C108" s="12">
        <f>+'8'!G108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117</v>
      </c>
      <c r="C109" s="12">
        <f>+'8'!G109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118</v>
      </c>
      <c r="C110" s="12">
        <f>+'8'!G110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119</v>
      </c>
      <c r="C111" s="12">
        <f>+'8'!G111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120</v>
      </c>
      <c r="C112" s="12">
        <f>+'8'!G112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121</v>
      </c>
      <c r="C113" s="12">
        <f>+'8'!G113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122</v>
      </c>
      <c r="C114" s="12">
        <f>+'8'!G114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123</v>
      </c>
      <c r="C115" s="12">
        <f>+'8'!G115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124</v>
      </c>
      <c r="C116" s="12">
        <f>+'8'!G116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125</v>
      </c>
      <c r="C117" s="12">
        <f>+'8'!G117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126</v>
      </c>
      <c r="C118" s="12">
        <f>+'8'!G118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127</v>
      </c>
      <c r="C119" s="12">
        <f>+'8'!G119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128</v>
      </c>
      <c r="C120" s="12">
        <f>+'8'!G120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129</v>
      </c>
      <c r="C121" s="12">
        <f>+'8'!G121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130</v>
      </c>
      <c r="C122" s="12">
        <f>+'8'!G122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131</v>
      </c>
      <c r="C123" s="12">
        <f>+'8'!G123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132</v>
      </c>
      <c r="C124" s="12">
        <f>+'8'!G124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133</v>
      </c>
      <c r="C125" s="12">
        <f>+'8'!G125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134</v>
      </c>
      <c r="C126" s="12">
        <f>+'8'!G126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135</v>
      </c>
      <c r="C127" s="12">
        <f>+'8'!G127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136</v>
      </c>
      <c r="C128" s="12">
        <f>+'8'!G128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137</v>
      </c>
      <c r="C129" s="12">
        <f>+'8'!G129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138</v>
      </c>
      <c r="C130" s="12">
        <f>+'8'!G130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139</v>
      </c>
      <c r="C131" s="12">
        <f>+'8'!G131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140</v>
      </c>
      <c r="C132" s="12">
        <f>+'8'!G132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141</v>
      </c>
      <c r="C133" s="12">
        <f>+'8'!G133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142</v>
      </c>
      <c r="C134" s="12">
        <f>+'8'!G134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143</v>
      </c>
      <c r="C135" s="12">
        <f>+'8'!G135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144</v>
      </c>
      <c r="C136" s="12">
        <f>+'8'!G136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145</v>
      </c>
      <c r="C137" s="12">
        <f>+'8'!G137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146</v>
      </c>
      <c r="C138" s="12">
        <f>+'8'!G138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147</v>
      </c>
      <c r="C139" s="12">
        <f>+'8'!G139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148</v>
      </c>
      <c r="C140" s="12">
        <f>+'8'!G140</f>
        <v>1</v>
      </c>
      <c r="D140" s="13">
        <v>0</v>
      </c>
      <c r="E140" s="12">
        <f t="shared" si="11"/>
        <v>1</v>
      </c>
      <c r="F140" s="13">
        <v>0</v>
      </c>
      <c r="G140" s="14">
        <f t="shared" si="6"/>
        <v>1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149</v>
      </c>
      <c r="C141" s="12">
        <f>+'8'!G141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150</v>
      </c>
      <c r="C142" s="12">
        <f>+'8'!G142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151</v>
      </c>
      <c r="C143" s="12">
        <f>+'8'!G143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152</v>
      </c>
      <c r="C144" s="12">
        <f>+'8'!G144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153</v>
      </c>
      <c r="C145" s="12">
        <f>+'8'!G145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154</v>
      </c>
      <c r="C146" s="12">
        <f>+'8'!G146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155</v>
      </c>
      <c r="C147" s="12">
        <f>+'8'!G147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156</v>
      </c>
      <c r="C148" s="12">
        <f>+'8'!G148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157</v>
      </c>
      <c r="C149" s="12">
        <f>+'8'!G149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290</v>
      </c>
      <c r="C150" s="12">
        <f>+'8'!G150</f>
        <v>7</v>
      </c>
      <c r="D150" s="13">
        <v>0</v>
      </c>
      <c r="E150" s="12">
        <f t="shared" si="11"/>
        <v>7</v>
      </c>
      <c r="F150" s="13">
        <v>0</v>
      </c>
      <c r="G150" s="14">
        <f t="shared" si="6"/>
        <v>7</v>
      </c>
      <c r="H150" s="15">
        <v>0</v>
      </c>
      <c r="I150" s="22">
        <v>150</v>
      </c>
      <c r="J150" s="17">
        <f t="shared" si="13"/>
        <v>0</v>
      </c>
      <c r="K150" s="18" t="s">
        <v>16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159</v>
      </c>
      <c r="C151" s="12">
        <f>+'8'!G151</f>
        <v>0</v>
      </c>
      <c r="D151" s="13">
        <v>0</v>
      </c>
      <c r="E151" s="12">
        <f t="shared" si="11"/>
        <v>0</v>
      </c>
      <c r="F151" s="13">
        <v>0</v>
      </c>
      <c r="G151" s="14">
        <f t="shared" si="6"/>
        <v>0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160</v>
      </c>
      <c r="C152" s="12">
        <f>+'8'!G152</f>
        <v>0</v>
      </c>
      <c r="D152" s="13">
        <v>0</v>
      </c>
      <c r="E152" s="12">
        <f t="shared" si="11"/>
        <v>0</v>
      </c>
      <c r="F152" s="13">
        <v>0</v>
      </c>
      <c r="G152" s="14">
        <f t="shared" si="6"/>
        <v>0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161</v>
      </c>
      <c r="C153" s="12">
        <f>+'8'!G153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162</v>
      </c>
      <c r="C154" s="12">
        <f>+'8'!G154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163</v>
      </c>
      <c r="C155" s="12">
        <f>+'8'!G155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164</v>
      </c>
      <c r="C156" s="12">
        <f>+'8'!G156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165</v>
      </c>
      <c r="C157" s="12">
        <f>+'8'!G157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266</v>
      </c>
      <c r="C158" s="12">
        <f>+'8'!G158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166</v>
      </c>
      <c r="C159" s="12">
        <f>+'8'!G159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167</v>
      </c>
      <c r="C160" s="12">
        <f>+'8'!G160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168</v>
      </c>
      <c r="C161" s="12">
        <f>+'8'!G161</f>
        <v>7</v>
      </c>
      <c r="D161" s="13">
        <v>0</v>
      </c>
      <c r="E161" s="12">
        <f t="shared" si="11"/>
        <v>7</v>
      </c>
      <c r="F161" s="13">
        <v>0</v>
      </c>
      <c r="G161" s="14">
        <f t="shared" si="14"/>
        <v>7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169</v>
      </c>
      <c r="C162" s="12">
        <f>+'8'!G162</f>
        <v>0</v>
      </c>
      <c r="D162" s="13">
        <v>0</v>
      </c>
      <c r="E162" s="12">
        <f t="shared" si="11"/>
        <v>0</v>
      </c>
      <c r="F162" s="13">
        <v>0</v>
      </c>
      <c r="G162" s="14">
        <f t="shared" si="14"/>
        <v>0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262</v>
      </c>
      <c r="C163" s="12">
        <f>+'8'!G163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170</v>
      </c>
      <c r="C164" s="12">
        <f>+'8'!G164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171</v>
      </c>
      <c r="C165" s="12">
        <f>+'8'!G165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172</v>
      </c>
      <c r="C166" s="12">
        <f>+'8'!G166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173</v>
      </c>
      <c r="C167" s="12">
        <f>+'8'!G167</f>
        <v>4</v>
      </c>
      <c r="D167" s="13">
        <v>0</v>
      </c>
      <c r="E167" s="12">
        <f t="shared" si="11"/>
        <v>4</v>
      </c>
      <c r="F167" s="13">
        <v>0</v>
      </c>
      <c r="G167" s="14">
        <f t="shared" si="14"/>
        <v>1</v>
      </c>
      <c r="H167" s="15">
        <v>3</v>
      </c>
      <c r="I167" s="22">
        <v>50</v>
      </c>
      <c r="J167" s="17">
        <f t="shared" si="13"/>
        <v>150</v>
      </c>
      <c r="K167" s="18" t="s">
        <v>16</v>
      </c>
      <c r="L167" s="19">
        <v>0</v>
      </c>
      <c r="M167" s="24">
        <f t="shared" si="12"/>
        <v>150</v>
      </c>
    </row>
    <row r="168" spans="1:13" ht="25.5">
      <c r="A168" s="10">
        <v>164</v>
      </c>
      <c r="B168" s="20" t="s">
        <v>174</v>
      </c>
      <c r="C168" s="12">
        <f>+'8'!G168</f>
        <v>34</v>
      </c>
      <c r="D168" s="13">
        <v>0</v>
      </c>
      <c r="E168" s="12">
        <f t="shared" si="11"/>
        <v>34</v>
      </c>
      <c r="F168" s="13">
        <v>0</v>
      </c>
      <c r="G168" s="14">
        <f t="shared" si="14"/>
        <v>32</v>
      </c>
      <c r="H168" s="15">
        <v>2</v>
      </c>
      <c r="I168" s="22">
        <v>55</v>
      </c>
      <c r="J168" s="17">
        <f t="shared" si="13"/>
        <v>110</v>
      </c>
      <c r="K168" s="18" t="s">
        <v>16</v>
      </c>
      <c r="L168" s="19">
        <v>0</v>
      </c>
      <c r="M168" s="24">
        <f t="shared" si="12"/>
        <v>110</v>
      </c>
    </row>
    <row r="169" spans="1:13" ht="25.5">
      <c r="A169" s="10">
        <v>165</v>
      </c>
      <c r="B169" s="20" t="s">
        <v>175</v>
      </c>
      <c r="C169" s="12">
        <f>+'8'!G169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176</v>
      </c>
      <c r="C170" s="12">
        <f>+'8'!G170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177</v>
      </c>
      <c r="C171" s="12">
        <f>+'8'!G171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178</v>
      </c>
      <c r="C172" s="12">
        <f>+'8'!G172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179</v>
      </c>
      <c r="C173" s="12">
        <f>+'8'!G173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180</v>
      </c>
      <c r="C174" s="12">
        <f>+'8'!G174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181</v>
      </c>
      <c r="C175" s="12">
        <f>+'8'!G175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182</v>
      </c>
      <c r="C176" s="12">
        <f>+'8'!G176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183</v>
      </c>
      <c r="C177" s="12">
        <f>+'8'!G177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184</v>
      </c>
      <c r="C178" s="12">
        <f>+'8'!G178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185</v>
      </c>
      <c r="C179" s="12">
        <f>+'8'!G179</f>
        <v>10</v>
      </c>
      <c r="D179" s="13">
        <v>0</v>
      </c>
      <c r="E179" s="12">
        <f t="shared" si="11"/>
        <v>10</v>
      </c>
      <c r="F179" s="13">
        <v>0</v>
      </c>
      <c r="G179" s="14">
        <f t="shared" si="14"/>
        <v>10</v>
      </c>
      <c r="H179" s="15">
        <v>0</v>
      </c>
      <c r="I179" s="22">
        <v>10</v>
      </c>
      <c r="J179" s="17">
        <f t="shared" si="13"/>
        <v>0</v>
      </c>
      <c r="K179" s="18" t="s">
        <v>16</v>
      </c>
      <c r="L179" s="19">
        <v>0</v>
      </c>
      <c r="M179" s="24">
        <f t="shared" si="12"/>
        <v>0</v>
      </c>
    </row>
    <row r="180" spans="1:13" ht="25.5">
      <c r="A180" s="10">
        <v>176</v>
      </c>
      <c r="B180" s="20" t="s">
        <v>186</v>
      </c>
      <c r="C180" s="12">
        <f>+'8'!G180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187</v>
      </c>
      <c r="C181" s="12">
        <f>+'8'!G181</f>
        <v>6</v>
      </c>
      <c r="D181" s="13">
        <v>0</v>
      </c>
      <c r="E181" s="12">
        <f t="shared" si="11"/>
        <v>6</v>
      </c>
      <c r="F181" s="13">
        <v>0</v>
      </c>
      <c r="G181" s="14">
        <f t="shared" si="14"/>
        <v>1</v>
      </c>
      <c r="H181" s="15">
        <v>5</v>
      </c>
      <c r="I181" s="22">
        <v>10</v>
      </c>
      <c r="J181" s="17">
        <f t="shared" si="13"/>
        <v>50</v>
      </c>
      <c r="K181" s="18" t="s">
        <v>16</v>
      </c>
      <c r="L181" s="19">
        <v>0</v>
      </c>
      <c r="M181" s="24">
        <f t="shared" si="12"/>
        <v>50</v>
      </c>
    </row>
    <row r="182" spans="1:13" ht="25.5">
      <c r="A182" s="10">
        <v>178</v>
      </c>
      <c r="B182" s="20" t="s">
        <v>188</v>
      </c>
      <c r="C182" s="12">
        <f>+'8'!G182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189</v>
      </c>
      <c r="C183" s="12">
        <f>+'8'!G183</f>
        <v>10</v>
      </c>
      <c r="D183" s="13">
        <v>0</v>
      </c>
      <c r="E183" s="12">
        <f t="shared" si="11"/>
        <v>10</v>
      </c>
      <c r="F183" s="13">
        <v>0</v>
      </c>
      <c r="G183" s="14">
        <f t="shared" si="14"/>
        <v>7</v>
      </c>
      <c r="H183" s="15">
        <v>3</v>
      </c>
      <c r="I183" s="22">
        <v>10</v>
      </c>
      <c r="J183" s="17">
        <f t="shared" si="13"/>
        <v>30</v>
      </c>
      <c r="K183" s="18" t="s">
        <v>16</v>
      </c>
      <c r="L183" s="19">
        <v>0</v>
      </c>
      <c r="M183" s="24">
        <f t="shared" si="12"/>
        <v>30</v>
      </c>
    </row>
    <row r="184" spans="1:13" ht="25.5">
      <c r="A184" s="10">
        <v>180</v>
      </c>
      <c r="B184" s="20" t="s">
        <v>190</v>
      </c>
      <c r="C184" s="12">
        <f>+'8'!G184</f>
        <v>7</v>
      </c>
      <c r="D184" s="13">
        <v>0</v>
      </c>
      <c r="E184" s="12">
        <f t="shared" si="11"/>
        <v>7</v>
      </c>
      <c r="F184" s="13">
        <v>0</v>
      </c>
      <c r="G184" s="14">
        <f t="shared" si="14"/>
        <v>2</v>
      </c>
      <c r="H184" s="15">
        <v>5</v>
      </c>
      <c r="I184" s="22">
        <v>10</v>
      </c>
      <c r="J184" s="17">
        <f t="shared" si="13"/>
        <v>50</v>
      </c>
      <c r="K184" s="18" t="s">
        <v>16</v>
      </c>
      <c r="L184" s="19">
        <v>0</v>
      </c>
      <c r="M184" s="24">
        <f t="shared" si="12"/>
        <v>50</v>
      </c>
    </row>
    <row r="185" spans="1:13" ht="25.5">
      <c r="A185" s="10">
        <v>181</v>
      </c>
      <c r="B185" s="20" t="s">
        <v>191</v>
      </c>
      <c r="C185" s="12">
        <f>+'8'!G185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192</v>
      </c>
      <c r="C186" s="12">
        <f>+'8'!G186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193</v>
      </c>
      <c r="C187" s="12">
        <f>+'8'!G187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194</v>
      </c>
      <c r="C188" s="12">
        <f>+'8'!G188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195</v>
      </c>
      <c r="C189" s="12">
        <f>+'8'!G189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16</v>
      </c>
      <c r="L189" s="19">
        <v>0</v>
      </c>
      <c r="M189" s="24">
        <f t="shared" si="12"/>
        <v>0</v>
      </c>
    </row>
    <row r="190" spans="1:13" ht="25.5">
      <c r="A190" s="10">
        <v>186</v>
      </c>
      <c r="B190" s="20" t="s">
        <v>196</v>
      </c>
      <c r="C190" s="12">
        <f>+'8'!G190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197</v>
      </c>
      <c r="C191" s="12">
        <f>+'8'!G191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198</v>
      </c>
      <c r="C192" s="12">
        <f>+'8'!G192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199</v>
      </c>
      <c r="C193" s="12">
        <f>+'8'!G193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200</v>
      </c>
      <c r="C194" s="12">
        <f>+'8'!G194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201</v>
      </c>
      <c r="C195" s="12">
        <f>+'8'!G195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202</v>
      </c>
      <c r="C196" s="12">
        <f>+'8'!G196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203</v>
      </c>
      <c r="C197" s="12">
        <f>+'8'!G197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204</v>
      </c>
      <c r="C198" s="12">
        <f>+'8'!G198</f>
        <v>371</v>
      </c>
      <c r="D198" s="13">
        <v>0</v>
      </c>
      <c r="E198" s="12">
        <f t="shared" si="11"/>
        <v>371</v>
      </c>
      <c r="F198" s="13">
        <v>0</v>
      </c>
      <c r="G198" s="14">
        <f t="shared" si="14"/>
        <v>371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9" si="15">SUM(J198-L198)</f>
        <v>0</v>
      </c>
    </row>
    <row r="199" spans="1:13" ht="27" customHeight="1">
      <c r="A199" s="10">
        <v>195</v>
      </c>
      <c r="B199" s="20" t="s">
        <v>194</v>
      </c>
      <c r="C199" s="12">
        <f>+'8'!G199</f>
        <v>242</v>
      </c>
      <c r="D199" s="13">
        <v>0</v>
      </c>
      <c r="E199" s="12">
        <f t="shared" si="11"/>
        <v>242</v>
      </c>
      <c r="F199" s="13">
        <v>0</v>
      </c>
      <c r="G199" s="14">
        <f t="shared" si="14"/>
        <v>242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205</v>
      </c>
      <c r="C200" s="12">
        <f>+'8'!G200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206</v>
      </c>
      <c r="C201" s="12">
        <f>+'8'!G201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207</v>
      </c>
      <c r="C202" s="12">
        <f>+'8'!G202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208</v>
      </c>
      <c r="C203" s="12">
        <f>+'8'!G203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209</v>
      </c>
      <c r="C204" s="12">
        <f>+'8'!G204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210</v>
      </c>
      <c r="C205" s="12">
        <f>+'8'!G205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211</v>
      </c>
      <c r="C206" s="12">
        <f>+'8'!G206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256</v>
      </c>
      <c r="C207" s="12">
        <f>+'8'!G207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257</v>
      </c>
      <c r="C208" s="12">
        <f>+'8'!G208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3" ht="25.5">
      <c r="A209" s="10">
        <v>205</v>
      </c>
      <c r="B209" s="20" t="s">
        <v>265</v>
      </c>
      <c r="C209" s="12">
        <f>+'8'!G209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3" ht="25.5">
      <c r="A210" s="10">
        <v>206</v>
      </c>
      <c r="B210" s="20" t="s">
        <v>263</v>
      </c>
      <c r="C210" s="12">
        <f>+'8'!G210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3" ht="25.5">
      <c r="A211" s="10">
        <v>207</v>
      </c>
      <c r="B211" s="20" t="s">
        <v>275</v>
      </c>
      <c r="C211" s="12">
        <f>+'8'!G211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22">
        <v>50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3" ht="25.5">
      <c r="A212" s="10">
        <v>208</v>
      </c>
      <c r="B212" s="20" t="s">
        <v>276</v>
      </c>
      <c r="C212" s="12">
        <f>+'8'!G212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22">
        <v>50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3" ht="25.5">
      <c r="A213" s="10">
        <v>209</v>
      </c>
      <c r="B213" s="20" t="s">
        <v>277</v>
      </c>
      <c r="C213" s="12">
        <f>+'8'!G213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22">
        <v>65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3" ht="25.5">
      <c r="A214" s="10">
        <v>210</v>
      </c>
      <c r="B214" s="20" t="s">
        <v>278</v>
      </c>
      <c r="C214" s="12">
        <f>+'8'!G214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22">
        <v>65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3" ht="25.5">
      <c r="A215" s="10">
        <v>211</v>
      </c>
      <c r="B215" s="20" t="s">
        <v>269</v>
      </c>
      <c r="C215" s="12">
        <f>+'8'!G215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22">
        <v>100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3" ht="25.5">
      <c r="A216" s="10">
        <v>212</v>
      </c>
      <c r="B216" s="20" t="s">
        <v>281</v>
      </c>
      <c r="C216" s="12">
        <f>+'8'!G216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3" ht="25.5">
      <c r="A217" s="10">
        <v>213</v>
      </c>
      <c r="B217" s="20" t="s">
        <v>282</v>
      </c>
      <c r="C217" s="12">
        <f>+'8'!G217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3" ht="25.5">
      <c r="A218" s="10">
        <v>214</v>
      </c>
      <c r="B218" s="20" t="s">
        <v>283</v>
      </c>
      <c r="C218" s="12">
        <f>+'8'!G218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3" ht="25.5">
      <c r="A219" s="102">
        <v>215</v>
      </c>
      <c r="B219" s="20" t="s">
        <v>284</v>
      </c>
      <c r="C219" s="12">
        <f>+'8'!G219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3" ht="25.5">
      <c r="A220" s="102">
        <v>216</v>
      </c>
      <c r="B220" s="20" t="s">
        <v>288</v>
      </c>
      <c r="C220" s="12">
        <f>+'8'!G220</f>
        <v>0</v>
      </c>
      <c r="D220" s="13">
        <v>0</v>
      </c>
      <c r="E220" s="12">
        <f t="shared" ref="E220:E221" si="19">C220+D220</f>
        <v>0</v>
      </c>
      <c r="F220" s="13">
        <v>0</v>
      </c>
      <c r="G220" s="14">
        <f t="shared" ref="G220:G221" si="20">E220-F220-H220</f>
        <v>0</v>
      </c>
      <c r="H220" s="15">
        <v>0</v>
      </c>
      <c r="I220" s="16">
        <v>35</v>
      </c>
      <c r="J220" s="17">
        <f t="shared" ref="J220:J221" si="21">+I220*H220</f>
        <v>0</v>
      </c>
      <c r="K220" s="18" t="s">
        <v>16</v>
      </c>
      <c r="L220" s="19">
        <v>0</v>
      </c>
      <c r="M220" s="24">
        <f t="shared" ref="M220:M221" si="22">SUM(J220-L220)</f>
        <v>0</v>
      </c>
    </row>
    <row r="221" spans="1:13" ht="25.5">
      <c r="A221" s="102">
        <v>217</v>
      </c>
      <c r="B221" s="20" t="s">
        <v>289</v>
      </c>
      <c r="C221" s="12">
        <f>+'8'!G221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20"/>
        <v>2</v>
      </c>
      <c r="H221" s="15">
        <v>0</v>
      </c>
      <c r="I221" s="16">
        <v>0</v>
      </c>
      <c r="J221" s="17">
        <f t="shared" si="21"/>
        <v>0</v>
      </c>
      <c r="K221" s="18" t="s">
        <v>16</v>
      </c>
      <c r="L221" s="19">
        <v>0</v>
      </c>
      <c r="M221" s="24">
        <f t="shared" si="22"/>
        <v>0</v>
      </c>
    </row>
    <row r="222" spans="1:13" ht="25.5">
      <c r="A222" s="102">
        <v>218</v>
      </c>
      <c r="B222" s="20" t="s">
        <v>292</v>
      </c>
      <c r="C222" s="12">
        <f>+'8'!G222</f>
        <v>0</v>
      </c>
      <c r="D222" s="13">
        <v>0</v>
      </c>
      <c r="E222" s="12">
        <f t="shared" ref="E222" si="23">C222+D222</f>
        <v>0</v>
      </c>
      <c r="F222" s="13">
        <v>0</v>
      </c>
      <c r="G222" s="14">
        <f t="shared" ref="G222" si="24">E222-F222-H222</f>
        <v>0</v>
      </c>
      <c r="H222" s="15">
        <v>0</v>
      </c>
      <c r="I222" s="16">
        <v>40</v>
      </c>
      <c r="J222" s="17">
        <f t="shared" ref="J222" si="25">+I222*H222</f>
        <v>0</v>
      </c>
      <c r="K222" s="18" t="s">
        <v>16</v>
      </c>
      <c r="L222" s="19">
        <v>0</v>
      </c>
      <c r="M222" s="24">
        <f t="shared" ref="M222" si="26">SUM(J222-L222)</f>
        <v>0</v>
      </c>
    </row>
    <row r="223" spans="1:13" ht="25.5">
      <c r="A223" s="102">
        <v>219</v>
      </c>
      <c r="B223" s="20" t="s">
        <v>303</v>
      </c>
      <c r="C223" s="12">
        <f>+'8'!G223</f>
        <v>7</v>
      </c>
      <c r="D223" s="13">
        <v>0</v>
      </c>
      <c r="E223" s="12">
        <f t="shared" ref="E223" si="27">C223+D223</f>
        <v>7</v>
      </c>
      <c r="F223" s="13">
        <v>0</v>
      </c>
      <c r="G223" s="14">
        <f t="shared" ref="G223" si="28">E223-F223-H223</f>
        <v>7</v>
      </c>
      <c r="H223" s="15">
        <v>0</v>
      </c>
      <c r="I223" s="16">
        <v>40</v>
      </c>
      <c r="J223" s="17">
        <f t="shared" ref="J223:J229" si="29">+I223*H223</f>
        <v>0</v>
      </c>
      <c r="K223" s="18" t="s">
        <v>16</v>
      </c>
      <c r="L223" s="19">
        <v>0</v>
      </c>
      <c r="M223" s="24">
        <f t="shared" ref="M223:M229" si="30">SUM(J223-L223)</f>
        <v>0</v>
      </c>
    </row>
    <row r="224" spans="1:13" ht="25.5">
      <c r="A224" s="102">
        <v>220</v>
      </c>
      <c r="B224" s="20" t="s">
        <v>304</v>
      </c>
      <c r="C224" s="12">
        <f>+'8'!G224</f>
        <v>0</v>
      </c>
      <c r="D224" s="13">
        <v>0</v>
      </c>
      <c r="E224" s="12">
        <f t="shared" ref="E224:E229" si="31">C224+D224</f>
        <v>0</v>
      </c>
      <c r="F224" s="13">
        <v>0</v>
      </c>
      <c r="G224" s="14">
        <f t="shared" ref="G224:G229" si="32">E224-F224-H224</f>
        <v>0</v>
      </c>
      <c r="H224" s="15">
        <v>0</v>
      </c>
      <c r="I224" s="16">
        <v>40</v>
      </c>
      <c r="J224" s="17">
        <f t="shared" si="29"/>
        <v>0</v>
      </c>
      <c r="K224" s="18" t="s">
        <v>16</v>
      </c>
      <c r="L224" s="19">
        <v>0</v>
      </c>
      <c r="M224" s="24">
        <f t="shared" si="30"/>
        <v>0</v>
      </c>
    </row>
    <row r="225" spans="1:16" ht="25.5">
      <c r="A225" s="102">
        <v>221</v>
      </c>
      <c r="B225" s="20" t="s">
        <v>305</v>
      </c>
      <c r="C225" s="12">
        <f>+'8'!G225</f>
        <v>0</v>
      </c>
      <c r="D225" s="13">
        <v>0</v>
      </c>
      <c r="E225" s="12">
        <f t="shared" si="31"/>
        <v>0</v>
      </c>
      <c r="F225" s="13">
        <v>0</v>
      </c>
      <c r="G225" s="14">
        <f t="shared" si="32"/>
        <v>0</v>
      </c>
      <c r="H225" s="15">
        <v>0</v>
      </c>
      <c r="I225" s="16"/>
      <c r="J225" s="17">
        <f t="shared" si="29"/>
        <v>0</v>
      </c>
      <c r="K225" s="18" t="s">
        <v>16</v>
      </c>
      <c r="L225" s="19">
        <v>0</v>
      </c>
      <c r="M225" s="24">
        <f t="shared" si="30"/>
        <v>0</v>
      </c>
    </row>
    <row r="226" spans="1:16" ht="25.5">
      <c r="A226" s="102">
        <v>222</v>
      </c>
      <c r="B226" s="20" t="s">
        <v>322</v>
      </c>
      <c r="C226" s="12">
        <f>+'8'!G226</f>
        <v>0</v>
      </c>
      <c r="D226" s="13">
        <v>30</v>
      </c>
      <c r="E226" s="12">
        <f t="shared" si="31"/>
        <v>30</v>
      </c>
      <c r="F226" s="13">
        <v>0</v>
      </c>
      <c r="G226" s="14">
        <f t="shared" si="32"/>
        <v>25</v>
      </c>
      <c r="H226" s="15">
        <v>5</v>
      </c>
      <c r="I226" s="16">
        <v>30</v>
      </c>
      <c r="J226" s="17">
        <f t="shared" si="29"/>
        <v>150</v>
      </c>
      <c r="K226" s="18" t="s">
        <v>323</v>
      </c>
      <c r="L226" s="19">
        <v>50</v>
      </c>
      <c r="M226" s="24">
        <f t="shared" si="30"/>
        <v>100</v>
      </c>
    </row>
    <row r="227" spans="1:16" ht="25.5">
      <c r="A227" s="102">
        <v>223</v>
      </c>
      <c r="B227" s="20"/>
      <c r="C227" s="12">
        <f>+'8'!G227</f>
        <v>0</v>
      </c>
      <c r="D227" s="13">
        <v>0</v>
      </c>
      <c r="E227" s="12">
        <f t="shared" si="31"/>
        <v>0</v>
      </c>
      <c r="F227" s="13">
        <v>0</v>
      </c>
      <c r="G227" s="14">
        <f t="shared" si="32"/>
        <v>0</v>
      </c>
      <c r="H227" s="15">
        <v>0</v>
      </c>
      <c r="I227" s="16"/>
      <c r="J227" s="17">
        <f t="shared" si="29"/>
        <v>0</v>
      </c>
      <c r="K227" s="18" t="s">
        <v>16</v>
      </c>
      <c r="L227" s="19">
        <v>0</v>
      </c>
      <c r="M227" s="24">
        <f t="shared" si="30"/>
        <v>0</v>
      </c>
    </row>
    <row r="228" spans="1:16" ht="25.5">
      <c r="A228" s="102">
        <v>224</v>
      </c>
      <c r="B228" s="20"/>
      <c r="C228" s="12">
        <f>+'8'!G228</f>
        <v>0</v>
      </c>
      <c r="D228" s="13">
        <v>0</v>
      </c>
      <c r="E228" s="12">
        <f t="shared" si="31"/>
        <v>0</v>
      </c>
      <c r="F228" s="13">
        <v>0</v>
      </c>
      <c r="G228" s="14">
        <f t="shared" si="32"/>
        <v>0</v>
      </c>
      <c r="H228" s="15">
        <v>0</v>
      </c>
      <c r="I228" s="16"/>
      <c r="J228" s="17">
        <f t="shared" si="29"/>
        <v>0</v>
      </c>
      <c r="K228" s="18" t="s">
        <v>16</v>
      </c>
      <c r="L228" s="19">
        <v>0</v>
      </c>
      <c r="M228" s="24">
        <f t="shared" si="30"/>
        <v>0</v>
      </c>
    </row>
    <row r="229" spans="1:16" ht="25.5">
      <c r="A229" s="102">
        <v>225</v>
      </c>
      <c r="B229" s="20"/>
      <c r="C229" s="12">
        <f>+'8'!G229</f>
        <v>0</v>
      </c>
      <c r="D229" s="13">
        <v>0</v>
      </c>
      <c r="E229" s="12">
        <f t="shared" si="31"/>
        <v>0</v>
      </c>
      <c r="F229" s="13">
        <v>0</v>
      </c>
      <c r="G229" s="14">
        <f t="shared" si="32"/>
        <v>0</v>
      </c>
      <c r="H229" s="15">
        <v>0</v>
      </c>
      <c r="I229" s="16"/>
      <c r="J229" s="17">
        <f t="shared" si="29"/>
        <v>0</v>
      </c>
      <c r="K229" s="18" t="s">
        <v>16</v>
      </c>
      <c r="L229" s="19">
        <v>0</v>
      </c>
      <c r="M229" s="24">
        <f t="shared" si="30"/>
        <v>0</v>
      </c>
    </row>
    <row r="230" spans="1:16" ht="25.5">
      <c r="A230" s="1"/>
      <c r="C230" s="25"/>
      <c r="D230" s="26"/>
      <c r="E230" s="25"/>
      <c r="F230" s="26"/>
      <c r="G230" s="25"/>
      <c r="H230" s="25"/>
      <c r="I230" s="27"/>
      <c r="J230" s="29"/>
      <c r="K230" s="28"/>
      <c r="L230" s="19">
        <v>0</v>
      </c>
      <c r="M230" s="157" t="s">
        <v>227</v>
      </c>
      <c r="N230" s="157"/>
    </row>
    <row r="231" spans="1:16" ht="25.5" customHeight="1">
      <c r="A231" s="1"/>
      <c r="C231" s="25"/>
      <c r="D231" s="26"/>
      <c r="E231" s="25"/>
      <c r="F231" s="26"/>
      <c r="G231" s="25"/>
      <c r="H231" s="158" t="s">
        <v>228</v>
      </c>
      <c r="I231" s="159"/>
      <c r="J231" s="31">
        <f>+X110</f>
        <v>0</v>
      </c>
      <c r="K231" s="28"/>
      <c r="L231" s="30"/>
    </row>
    <row r="232" spans="1:16" ht="25.5">
      <c r="A232" s="1"/>
      <c r="C232" s="32"/>
      <c r="E232" s="32"/>
      <c r="G232" s="32"/>
      <c r="H232" s="33"/>
      <c r="I232" s="156" t="s">
        <v>212</v>
      </c>
      <c r="J232" s="156"/>
      <c r="K232" s="34">
        <f>SUM(J5:J231)</f>
        <v>2890</v>
      </c>
    </row>
    <row r="233" spans="1:16" ht="25.5">
      <c r="A233" s="1"/>
      <c r="C233" s="32"/>
      <c r="E233" s="32"/>
      <c r="G233" s="32"/>
      <c r="I233" s="154" t="s">
        <v>213</v>
      </c>
      <c r="J233" s="155"/>
      <c r="K233" s="37">
        <v>0</v>
      </c>
    </row>
    <row r="234" spans="1:16" ht="25.5">
      <c r="A234" s="1"/>
      <c r="C234" s="32"/>
      <c r="E234" s="32"/>
      <c r="G234" s="32"/>
      <c r="I234" s="35" t="s">
        <v>214</v>
      </c>
      <c r="J234" s="36"/>
      <c r="K234" s="37">
        <f>SUM(L234:BO234)</f>
        <v>1040</v>
      </c>
      <c r="L234" s="38">
        <v>30</v>
      </c>
      <c r="M234" s="2">
        <v>150</v>
      </c>
      <c r="N234" s="2">
        <v>50</v>
      </c>
      <c r="O234" s="2">
        <v>310</v>
      </c>
      <c r="P234" s="2">
        <v>500</v>
      </c>
    </row>
    <row r="235" spans="1:16" ht="25.5">
      <c r="A235" s="1"/>
      <c r="C235" s="32"/>
      <c r="D235" s="91"/>
      <c r="E235" s="32"/>
      <c r="G235" s="39"/>
      <c r="I235" s="154" t="s">
        <v>215</v>
      </c>
      <c r="J235" s="155"/>
      <c r="K235" s="37">
        <v>0</v>
      </c>
    </row>
    <row r="236" spans="1:16" ht="25.5">
      <c r="A236" s="1"/>
      <c r="C236" s="90"/>
      <c r="E236" s="32"/>
      <c r="G236" s="32"/>
      <c r="I236" s="154" t="s">
        <v>216</v>
      </c>
      <c r="J236" s="155"/>
      <c r="K236" s="37">
        <v>0</v>
      </c>
    </row>
    <row r="237" spans="1:16" ht="25.5">
      <c r="A237" s="1"/>
      <c r="C237" s="32"/>
      <c r="E237" s="32"/>
      <c r="G237" s="32"/>
      <c r="I237" s="154" t="s">
        <v>217</v>
      </c>
      <c r="J237" s="155"/>
      <c r="K237" s="93">
        <f>SUM(L5:L230)</f>
        <v>310</v>
      </c>
      <c r="M237" s="94" t="s">
        <v>218</v>
      </c>
      <c r="N237" s="40" t="s">
        <v>219</v>
      </c>
      <c r="O237" s="41" t="s">
        <v>220</v>
      </c>
    </row>
    <row r="238" spans="1:16" ht="25.5">
      <c r="A238" s="1"/>
      <c r="C238" s="32"/>
      <c r="E238" s="32"/>
      <c r="G238" s="32"/>
      <c r="I238" s="154" t="s">
        <v>221</v>
      </c>
      <c r="J238" s="155"/>
      <c r="K238" s="34">
        <f>K232-K233-K234-K236-K237</f>
        <v>1540</v>
      </c>
      <c r="M238" s="42"/>
      <c r="N238" s="42">
        <v>100</v>
      </c>
      <c r="O238" s="42"/>
    </row>
    <row r="239" spans="1:16" ht="25.5">
      <c r="A239" s="1"/>
      <c r="C239" s="32"/>
      <c r="E239" s="32"/>
      <c r="G239" s="32"/>
      <c r="I239" s="154" t="s">
        <v>222</v>
      </c>
      <c r="J239" s="155"/>
      <c r="K239" s="93">
        <v>1540</v>
      </c>
      <c r="M239" s="42"/>
      <c r="N239" s="42"/>
      <c r="O239" s="42"/>
    </row>
    <row r="240" spans="1:16" ht="25.5">
      <c r="A240" s="1"/>
      <c r="C240" s="32"/>
      <c r="E240" s="32"/>
      <c r="G240" s="32"/>
      <c r="I240" s="154" t="s">
        <v>223</v>
      </c>
      <c r="J240" s="155"/>
      <c r="K240" s="34">
        <f>+K239-K238</f>
        <v>0</v>
      </c>
      <c r="M240" s="42"/>
      <c r="N240" s="42"/>
      <c r="O240" s="42"/>
    </row>
    <row r="241" spans="7:15" ht="25.5">
      <c r="G241" s="2"/>
      <c r="I241" s="154" t="s">
        <v>224</v>
      </c>
      <c r="J241" s="155"/>
      <c r="K241" s="34">
        <f>+K239-K238</f>
        <v>0</v>
      </c>
      <c r="M241" s="43"/>
      <c r="N241" s="43"/>
      <c r="O241" s="43"/>
    </row>
    <row r="242" spans="7:15">
      <c r="G242" s="2"/>
      <c r="I242" s="28"/>
      <c r="M242" s="43"/>
      <c r="N242" s="43"/>
      <c r="O242" s="43"/>
    </row>
    <row r="243" spans="7:15">
      <c r="G243" s="2"/>
      <c r="I243" s="2" t="s">
        <v>271</v>
      </c>
      <c r="J243" s="2">
        <f>+K232-K237+K240</f>
        <v>2580</v>
      </c>
      <c r="M243" s="44"/>
      <c r="N243" s="44"/>
      <c r="O243" s="44"/>
    </row>
    <row r="244" spans="7:15">
      <c r="G244" s="2"/>
      <c r="I244" s="2" t="s">
        <v>272</v>
      </c>
      <c r="J244" s="2">
        <f>SUM(K233:K236)</f>
        <v>1040</v>
      </c>
      <c r="M244" s="45">
        <f>SUM(M238:M243)</f>
        <v>0</v>
      </c>
      <c r="N244" s="45">
        <f>SUM(N238:N243)</f>
        <v>100</v>
      </c>
      <c r="O244" s="45">
        <f>SUM(O238:O243)</f>
        <v>0</v>
      </c>
    </row>
    <row r="245" spans="7:15">
      <c r="G245" s="2"/>
      <c r="I245" s="2" t="s">
        <v>273</v>
      </c>
      <c r="J245" s="2">
        <f>+K239</f>
        <v>1540</v>
      </c>
      <c r="M245" s="46" t="s">
        <v>225</v>
      </c>
      <c r="N245" s="47">
        <f>N244*30/100</f>
        <v>30</v>
      </c>
      <c r="O245" s="47">
        <f>O244*30/100</f>
        <v>0</v>
      </c>
    </row>
    <row r="246" spans="7:15">
      <c r="G246" s="2"/>
      <c r="I246" s="2"/>
      <c r="M246" s="46" t="s">
        <v>226</v>
      </c>
      <c r="N246" s="47">
        <f>N245*7/100</f>
        <v>2.1</v>
      </c>
      <c r="O246" s="47">
        <f>O245*7/100</f>
        <v>0</v>
      </c>
    </row>
    <row r="247" spans="7:15">
      <c r="G247" s="2"/>
      <c r="I247" s="2"/>
      <c r="M247" s="95" t="s">
        <v>5</v>
      </c>
      <c r="N247" s="48">
        <f>N244-N245-N246</f>
        <v>67.900000000000006</v>
      </c>
      <c r="O247" s="48">
        <f>O244-O245-O246</f>
        <v>0</v>
      </c>
    </row>
    <row r="248" spans="7:15">
      <c r="G248" s="2"/>
      <c r="I248" s="2"/>
    </row>
    <row r="249" spans="7:15">
      <c r="G249" s="2"/>
      <c r="I249" s="2"/>
    </row>
    <row r="250" spans="7:15">
      <c r="G250" s="2"/>
      <c r="I250" s="2"/>
    </row>
    <row r="251" spans="7:15">
      <c r="G251" s="2"/>
      <c r="I251" s="2"/>
    </row>
    <row r="252" spans="7:15">
      <c r="G252" s="2"/>
      <c r="I252" s="2"/>
    </row>
    <row r="253" spans="7:15">
      <c r="G253" s="2"/>
      <c r="I253" s="2"/>
    </row>
    <row r="254" spans="7:15">
      <c r="G254" s="2"/>
      <c r="I254" s="2"/>
    </row>
    <row r="255" spans="7:15">
      <c r="G255" s="2"/>
      <c r="I255" s="2"/>
    </row>
    <row r="256" spans="7:15">
      <c r="G256" s="2"/>
      <c r="I256" s="2"/>
    </row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</sheetData>
  <autoFilter ref="A1:Y241" xr:uid="{A8659A1D-7742-48A0-A8EC-0F2280F9B025}"/>
  <mergeCells count="32">
    <mergeCell ref="I239:J239"/>
    <mergeCell ref="I240:J240"/>
    <mergeCell ref="I241:J241"/>
    <mergeCell ref="H231:I231"/>
    <mergeCell ref="I232:J232"/>
    <mergeCell ref="I233:J233"/>
    <mergeCell ref="I235:J235"/>
    <mergeCell ref="I236:J236"/>
    <mergeCell ref="I237:J237"/>
    <mergeCell ref="Z3:Z4"/>
    <mergeCell ref="P107:W107"/>
    <mergeCell ref="R3:R4"/>
    <mergeCell ref="S3:S4"/>
    <mergeCell ref="I238:J238"/>
    <mergeCell ref="M230:N230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DD2F-7C61-4797-A8D4-E34C8E970310}">
  <sheetPr>
    <tabColor rgb="FFECB5FD"/>
  </sheetPr>
  <dimension ref="A1:Z316"/>
  <sheetViews>
    <sheetView zoomScaleNormal="100" zoomScalePageLayoutView="110" workbookViewId="0">
      <pane ySplit="4" topLeftCell="A230" activePane="bottomLeft" state="frozen"/>
      <selection pane="bottomLeft" activeCell="A2" sqref="A2:K2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9.140625" style="50" customWidth="1"/>
    <col min="10" max="10" width="8" style="2" customWidth="1"/>
    <col min="11" max="11" width="23.42578125" style="2" customWidth="1"/>
    <col min="12" max="12" width="6.7109375" style="2" bestFit="1" customWidth="1"/>
    <col min="13" max="13" width="8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67" t="s">
        <v>330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25">
      <c r="A3" s="166" t="s">
        <v>1</v>
      </c>
      <c r="B3" s="166" t="s">
        <v>2</v>
      </c>
      <c r="C3" s="164" t="s">
        <v>3</v>
      </c>
      <c r="D3" s="164" t="s">
        <v>4</v>
      </c>
      <c r="E3" s="164" t="s">
        <v>5</v>
      </c>
      <c r="F3" s="4" t="s">
        <v>6</v>
      </c>
      <c r="G3" s="169" t="s">
        <v>7</v>
      </c>
      <c r="H3" s="171" t="s">
        <v>8</v>
      </c>
      <c r="I3" s="172"/>
      <c r="J3" s="173"/>
      <c r="K3" s="174" t="s">
        <v>9</v>
      </c>
      <c r="L3" s="160" t="s">
        <v>10</v>
      </c>
      <c r="M3" s="86"/>
      <c r="O3" s="166" t="s">
        <v>1</v>
      </c>
      <c r="P3" s="166" t="s">
        <v>2</v>
      </c>
      <c r="Q3" s="164" t="s">
        <v>3</v>
      </c>
      <c r="R3" s="164" t="s">
        <v>4</v>
      </c>
      <c r="S3" s="164" t="s">
        <v>5</v>
      </c>
      <c r="T3" s="4" t="s">
        <v>6</v>
      </c>
      <c r="U3" s="169" t="s">
        <v>7</v>
      </c>
      <c r="V3" s="171" t="s">
        <v>8</v>
      </c>
      <c r="W3" s="172"/>
      <c r="X3" s="173"/>
      <c r="Y3" s="174" t="s">
        <v>9</v>
      </c>
      <c r="Z3" s="160" t="s">
        <v>10</v>
      </c>
    </row>
    <row r="4" spans="1:26" s="5" customFormat="1" ht="27" thickBot="1">
      <c r="A4" s="166"/>
      <c r="B4" s="166"/>
      <c r="C4" s="165"/>
      <c r="D4" s="165"/>
      <c r="E4" s="165"/>
      <c r="F4" s="6" t="s">
        <v>11</v>
      </c>
      <c r="G4" s="170"/>
      <c r="H4" s="7" t="s">
        <v>12</v>
      </c>
      <c r="I4" s="8" t="s">
        <v>13</v>
      </c>
      <c r="J4" s="9" t="s">
        <v>14</v>
      </c>
      <c r="K4" s="175"/>
      <c r="L4" s="160"/>
      <c r="O4" s="166"/>
      <c r="P4" s="166"/>
      <c r="Q4" s="165"/>
      <c r="R4" s="165"/>
      <c r="S4" s="165"/>
      <c r="T4" s="6" t="s">
        <v>11</v>
      </c>
      <c r="U4" s="170"/>
      <c r="V4" s="7" t="s">
        <v>12</v>
      </c>
      <c r="W4" s="8" t="s">
        <v>13</v>
      </c>
      <c r="X4" s="9" t="s">
        <v>14</v>
      </c>
      <c r="Y4" s="175"/>
      <c r="Z4" s="160"/>
    </row>
    <row r="5" spans="1:26" ht="25.5">
      <c r="A5" s="10">
        <v>1</v>
      </c>
      <c r="B5" s="11" t="s">
        <v>15</v>
      </c>
      <c r="C5" s="12">
        <f>+'9'!G5</f>
        <v>33</v>
      </c>
      <c r="D5" s="13">
        <v>0</v>
      </c>
      <c r="E5" s="12">
        <f t="shared" ref="E5:E94" si="0">C5+D5</f>
        <v>33</v>
      </c>
      <c r="F5" s="13">
        <v>0</v>
      </c>
      <c r="G5" s="14">
        <f t="shared" ref="G5:G68" si="1">E5-F5-H5</f>
        <v>32</v>
      </c>
      <c r="H5" s="15">
        <v>1</v>
      </c>
      <c r="I5" s="16">
        <v>50</v>
      </c>
      <c r="J5" s="17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20" t="s">
        <v>258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+'9'!G6</f>
        <v>38</v>
      </c>
      <c r="D6" s="13">
        <v>0</v>
      </c>
      <c r="E6" s="12">
        <f t="shared" si="0"/>
        <v>38</v>
      </c>
      <c r="F6" s="13">
        <v>0</v>
      </c>
      <c r="G6" s="14">
        <f t="shared" si="1"/>
        <v>33</v>
      </c>
      <c r="H6" s="15">
        <v>5</v>
      </c>
      <c r="I6" s="16">
        <v>100</v>
      </c>
      <c r="J6" s="17">
        <f t="shared" ref="J6:J70" si="4">+I6*H6</f>
        <v>500</v>
      </c>
      <c r="K6" s="18" t="s">
        <v>16</v>
      </c>
      <c r="L6" s="19">
        <v>0</v>
      </c>
      <c r="M6" s="24">
        <f t="shared" ref="M6:M69" si="5">SUM(J6-L6)</f>
        <v>500</v>
      </c>
      <c r="O6" s="10">
        <v>2</v>
      </c>
      <c r="P6" s="20" t="s">
        <v>259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+'9'!G7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260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+'9'!G8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261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+'9'!G9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+'9'!G10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+'9'!G11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>
      <c r="A12" s="10">
        <v>8</v>
      </c>
      <c r="B12" s="20" t="s">
        <v>23</v>
      </c>
      <c r="C12" s="12">
        <f>+'9'!G12</f>
        <v>5</v>
      </c>
      <c r="D12" s="13">
        <v>0</v>
      </c>
      <c r="E12" s="12">
        <f>C12+D12</f>
        <v>5</v>
      </c>
      <c r="F12" s="13">
        <v>0</v>
      </c>
      <c r="G12" s="14">
        <f>E12-F12-H12</f>
        <v>5</v>
      </c>
      <c r="H12" s="15">
        <v>0</v>
      </c>
      <c r="I12" s="22">
        <v>50</v>
      </c>
      <c r="J12" s="17">
        <f t="shared" si="4"/>
        <v>0</v>
      </c>
      <c r="K12" s="18" t="s">
        <v>16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264</v>
      </c>
      <c r="C13" s="12">
        <f>+'9'!G13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24</v>
      </c>
      <c r="C14" s="12">
        <f>+'9'!G14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25</v>
      </c>
      <c r="C15" s="100">
        <f>+'9'!G15</f>
        <v>4</v>
      </c>
      <c r="D15" s="13">
        <v>0</v>
      </c>
      <c r="E15" s="12">
        <f t="shared" si="0"/>
        <v>4</v>
      </c>
      <c r="F15" s="13">
        <v>0</v>
      </c>
      <c r="G15" s="14">
        <f t="shared" si="1"/>
        <v>4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26</v>
      </c>
      <c r="C16" s="12">
        <f>+'9'!G16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27</v>
      </c>
      <c r="C17" s="12">
        <f>+'9'!G17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28</v>
      </c>
      <c r="C18" s="12">
        <f>+'9'!G18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29</v>
      </c>
      <c r="C19" s="12">
        <f>+'9'!G19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+'9'!G20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+'9'!G21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+'9'!G22</f>
        <v>3</v>
      </c>
      <c r="D22" s="13">
        <v>0</v>
      </c>
      <c r="E22" s="12">
        <f>C22+D22</f>
        <v>3</v>
      </c>
      <c r="F22" s="13">
        <v>0</v>
      </c>
      <c r="G22" s="14">
        <f t="shared" si="1"/>
        <v>2</v>
      </c>
      <c r="H22" s="15">
        <v>1</v>
      </c>
      <c r="I22" s="16">
        <v>85</v>
      </c>
      <c r="J22" s="17">
        <f t="shared" si="4"/>
        <v>85</v>
      </c>
      <c r="K22" s="18" t="s">
        <v>299</v>
      </c>
      <c r="L22" s="19">
        <v>85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00">
        <f>+'9'!G23</f>
        <v>22</v>
      </c>
      <c r="D23" s="13">
        <v>0</v>
      </c>
      <c r="E23" s="14">
        <f>C23+D23</f>
        <v>22</v>
      </c>
      <c r="F23" s="13">
        <v>0</v>
      </c>
      <c r="G23" s="14">
        <f t="shared" si="1"/>
        <v>22</v>
      </c>
      <c r="H23" s="15">
        <v>0</v>
      </c>
      <c r="I23" s="16">
        <v>100</v>
      </c>
      <c r="J23" s="17">
        <f t="shared" si="4"/>
        <v>0</v>
      </c>
      <c r="K23" s="18" t="s">
        <v>16</v>
      </c>
      <c r="L23" s="19">
        <v>0</v>
      </c>
      <c r="M23" s="24">
        <f t="shared" si="5"/>
        <v>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+'9'!G24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5</v>
      </c>
      <c r="H24" s="15">
        <v>0</v>
      </c>
      <c r="I24" s="23">
        <v>100</v>
      </c>
      <c r="J24" s="17">
        <f t="shared" si="4"/>
        <v>0</v>
      </c>
      <c r="K24" s="18" t="s">
        <v>16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+'9'!G25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+'9'!G26</f>
        <v>3</v>
      </c>
      <c r="D26" s="13">
        <v>0</v>
      </c>
      <c r="E26" s="12">
        <f t="shared" si="0"/>
        <v>3</v>
      </c>
      <c r="F26" s="13">
        <v>0</v>
      </c>
      <c r="G26" s="14">
        <f t="shared" si="1"/>
        <v>3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+'9'!G27</f>
        <v>1</v>
      </c>
      <c r="D27" s="13">
        <v>0</v>
      </c>
      <c r="E27" s="12">
        <f t="shared" si="0"/>
        <v>1</v>
      </c>
      <c r="F27" s="13">
        <v>0</v>
      </c>
      <c r="G27" s="14">
        <f t="shared" si="1"/>
        <v>1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+'9'!G28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+'9'!G29</f>
        <v>1</v>
      </c>
      <c r="D29" s="13">
        <v>0</v>
      </c>
      <c r="E29" s="12">
        <f t="shared" si="0"/>
        <v>1</v>
      </c>
      <c r="F29" s="13">
        <v>0</v>
      </c>
      <c r="G29" s="14">
        <f t="shared" si="1"/>
        <v>1</v>
      </c>
      <c r="H29" s="15">
        <v>0</v>
      </c>
      <c r="I29" s="16">
        <v>100</v>
      </c>
      <c r="J29" s="17">
        <f t="shared" si="4"/>
        <v>0</v>
      </c>
      <c r="K29" s="18" t="s">
        <v>16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+'9'!G30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+'9'!G31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1</v>
      </c>
      <c r="H31" s="15">
        <v>1</v>
      </c>
      <c r="I31" s="16">
        <v>100</v>
      </c>
      <c r="J31" s="17">
        <f t="shared" si="4"/>
        <v>100</v>
      </c>
      <c r="K31" s="18" t="s">
        <v>279</v>
      </c>
      <c r="L31" s="19">
        <v>50</v>
      </c>
      <c r="M31" s="24">
        <f t="shared" si="5"/>
        <v>50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+'9'!G32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+'9'!G33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+'9'!G34</f>
        <v>0</v>
      </c>
      <c r="D34" s="13">
        <v>0</v>
      </c>
      <c r="E34" s="14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+'9'!G35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+'9'!G36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+'9'!G37</f>
        <v>28</v>
      </c>
      <c r="D37" s="13">
        <v>0</v>
      </c>
      <c r="E37" s="12">
        <f t="shared" si="0"/>
        <v>28</v>
      </c>
      <c r="F37" s="13">
        <v>0</v>
      </c>
      <c r="G37" s="14">
        <f t="shared" si="1"/>
        <v>26</v>
      </c>
      <c r="H37" s="15">
        <v>2</v>
      </c>
      <c r="I37" s="16">
        <v>100</v>
      </c>
      <c r="J37" s="109">
        <f t="shared" si="4"/>
        <v>200</v>
      </c>
      <c r="K37" s="18" t="s">
        <v>16</v>
      </c>
      <c r="L37" s="19">
        <v>0</v>
      </c>
      <c r="M37" s="105">
        <f t="shared" si="5"/>
        <v>200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+'9'!G38</f>
        <v>4</v>
      </c>
      <c r="D38" s="13">
        <v>0</v>
      </c>
      <c r="E38" s="12">
        <f t="shared" si="0"/>
        <v>4</v>
      </c>
      <c r="F38" s="13">
        <v>0</v>
      </c>
      <c r="G38" s="14">
        <f t="shared" si="1"/>
        <v>3</v>
      </c>
      <c r="H38" s="15">
        <v>1</v>
      </c>
      <c r="I38" s="16">
        <v>50</v>
      </c>
      <c r="J38" s="17">
        <f t="shared" si="4"/>
        <v>50</v>
      </c>
      <c r="K38" s="18" t="s">
        <v>16</v>
      </c>
      <c r="L38" s="19">
        <v>0</v>
      </c>
      <c r="M38" s="24">
        <f t="shared" si="5"/>
        <v>50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49</v>
      </c>
      <c r="C39" s="12">
        <f>+'9'!G39</f>
        <v>2</v>
      </c>
      <c r="D39" s="13">
        <v>0</v>
      </c>
      <c r="E39" s="12">
        <f t="shared" si="0"/>
        <v>2</v>
      </c>
      <c r="F39" s="13">
        <v>0</v>
      </c>
      <c r="G39" s="14">
        <f t="shared" si="1"/>
        <v>0</v>
      </c>
      <c r="H39" s="15">
        <v>2</v>
      </c>
      <c r="I39" s="16">
        <v>50</v>
      </c>
      <c r="J39" s="17">
        <f t="shared" si="4"/>
        <v>100</v>
      </c>
      <c r="K39" s="18" t="s">
        <v>16</v>
      </c>
      <c r="L39" s="19">
        <v>0</v>
      </c>
      <c r="M39" s="24">
        <f t="shared" si="5"/>
        <v>100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50</v>
      </c>
      <c r="C40" s="12">
        <f>+'9'!G40</f>
        <v>4</v>
      </c>
      <c r="D40" s="13">
        <v>0</v>
      </c>
      <c r="E40" s="12">
        <f t="shared" si="0"/>
        <v>4</v>
      </c>
      <c r="F40" s="13">
        <v>0</v>
      </c>
      <c r="G40" s="14">
        <f t="shared" si="1"/>
        <v>4</v>
      </c>
      <c r="H40" s="15">
        <v>0</v>
      </c>
      <c r="I40" s="16">
        <v>50</v>
      </c>
      <c r="J40" s="17">
        <f t="shared" si="4"/>
        <v>0</v>
      </c>
      <c r="K40" s="18" t="s">
        <v>16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51</v>
      </c>
      <c r="C41" s="12">
        <f>+'9'!G41</f>
        <v>2</v>
      </c>
      <c r="D41" s="13">
        <v>0</v>
      </c>
      <c r="E41" s="12">
        <f t="shared" si="0"/>
        <v>2</v>
      </c>
      <c r="F41" s="13">
        <v>0</v>
      </c>
      <c r="G41" s="14">
        <f t="shared" si="1"/>
        <v>1</v>
      </c>
      <c r="H41" s="15">
        <v>1</v>
      </c>
      <c r="I41" s="16">
        <v>50</v>
      </c>
      <c r="J41" s="17">
        <f t="shared" si="4"/>
        <v>50</v>
      </c>
      <c r="K41" s="18" t="s">
        <v>16</v>
      </c>
      <c r="L41" s="19">
        <v>0</v>
      </c>
      <c r="M41" s="24">
        <f t="shared" si="5"/>
        <v>50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52</v>
      </c>
      <c r="C42" s="12">
        <f>+'9'!G42</f>
        <v>7</v>
      </c>
      <c r="D42" s="13">
        <v>0</v>
      </c>
      <c r="E42" s="12">
        <f t="shared" si="0"/>
        <v>7</v>
      </c>
      <c r="F42" s="13">
        <v>0</v>
      </c>
      <c r="G42" s="14">
        <f t="shared" si="1"/>
        <v>7</v>
      </c>
      <c r="H42" s="15">
        <v>0</v>
      </c>
      <c r="I42" s="16">
        <v>50</v>
      </c>
      <c r="J42" s="17">
        <f t="shared" si="4"/>
        <v>0</v>
      </c>
      <c r="K42" s="18" t="s">
        <v>16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53</v>
      </c>
      <c r="C43" s="12">
        <f>+'9'!G43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54</v>
      </c>
      <c r="C44" s="12">
        <f>+'9'!G44</f>
        <v>5</v>
      </c>
      <c r="D44" s="13">
        <v>0</v>
      </c>
      <c r="E44" s="12">
        <f t="shared" si="0"/>
        <v>5</v>
      </c>
      <c r="F44" s="13">
        <v>0</v>
      </c>
      <c r="G44" s="14">
        <f t="shared" si="1"/>
        <v>5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55</v>
      </c>
      <c r="C45" s="12">
        <f>+'9'!G45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56</v>
      </c>
      <c r="C46" s="12">
        <f>+'9'!G46</f>
        <v>3</v>
      </c>
      <c r="D46" s="13">
        <v>0</v>
      </c>
      <c r="E46" s="12">
        <f t="shared" si="0"/>
        <v>3</v>
      </c>
      <c r="F46" s="13">
        <v>0</v>
      </c>
      <c r="G46" s="14">
        <f t="shared" si="1"/>
        <v>3</v>
      </c>
      <c r="H46" s="15">
        <v>0</v>
      </c>
      <c r="I46" s="16">
        <v>50</v>
      </c>
      <c r="J46" s="17">
        <f t="shared" si="4"/>
        <v>0</v>
      </c>
      <c r="K46" s="18" t="s">
        <v>16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57</v>
      </c>
      <c r="C47" s="12">
        <f>+'9'!G47</f>
        <v>4</v>
      </c>
      <c r="D47" s="13">
        <v>0</v>
      </c>
      <c r="E47" s="12">
        <f t="shared" si="0"/>
        <v>4</v>
      </c>
      <c r="F47" s="13">
        <v>0</v>
      </c>
      <c r="G47" s="14">
        <f t="shared" si="1"/>
        <v>4</v>
      </c>
      <c r="H47" s="15">
        <v>0</v>
      </c>
      <c r="I47" s="16">
        <v>50</v>
      </c>
      <c r="J47" s="17">
        <f t="shared" si="4"/>
        <v>0</v>
      </c>
      <c r="K47" s="18" t="s">
        <v>16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58</v>
      </c>
      <c r="C48" s="12">
        <f>+'9'!G48</f>
        <v>6</v>
      </c>
      <c r="D48" s="13">
        <v>0</v>
      </c>
      <c r="E48" s="12">
        <f t="shared" si="0"/>
        <v>6</v>
      </c>
      <c r="F48" s="13">
        <v>0</v>
      </c>
      <c r="G48" s="14">
        <f t="shared" si="1"/>
        <v>6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59</v>
      </c>
      <c r="C49" s="12">
        <f>+'9'!G49</f>
        <v>4</v>
      </c>
      <c r="D49" s="13">
        <v>0</v>
      </c>
      <c r="E49" s="12">
        <f t="shared" si="0"/>
        <v>4</v>
      </c>
      <c r="F49" s="13">
        <v>0</v>
      </c>
      <c r="G49" s="14">
        <f t="shared" si="1"/>
        <v>3</v>
      </c>
      <c r="H49" s="15">
        <v>1</v>
      </c>
      <c r="I49" s="16">
        <v>50</v>
      </c>
      <c r="J49" s="17">
        <f t="shared" si="4"/>
        <v>50</v>
      </c>
      <c r="K49" s="18" t="s">
        <v>16</v>
      </c>
      <c r="L49" s="19">
        <v>0</v>
      </c>
      <c r="M49" s="24">
        <f t="shared" si="5"/>
        <v>50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60</v>
      </c>
      <c r="C50" s="12">
        <f>+'9'!G50</f>
        <v>2</v>
      </c>
      <c r="D50" s="13">
        <v>0</v>
      </c>
      <c r="E50" s="12">
        <f>C50+D50</f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61</v>
      </c>
      <c r="C51" s="12">
        <f>+'9'!G51</f>
        <v>2</v>
      </c>
      <c r="D51" s="13">
        <v>0</v>
      </c>
      <c r="E51" s="12">
        <f>C51+D51</f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62</v>
      </c>
      <c r="C52" s="12">
        <f>+'9'!G52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63</v>
      </c>
      <c r="C53" s="12">
        <f>+'9'!G53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64</v>
      </c>
      <c r="C54" s="12">
        <f>+'9'!G54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65</v>
      </c>
      <c r="C55" s="12">
        <f>+'9'!G55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66</v>
      </c>
      <c r="C56" s="12">
        <f>+'9'!G56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67</v>
      </c>
      <c r="C57" s="12">
        <f>+'9'!G57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68</v>
      </c>
      <c r="C58" s="12">
        <f>+'9'!G58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69</v>
      </c>
      <c r="C59" s="12">
        <f>+'9'!G59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70</v>
      </c>
      <c r="C60" s="12">
        <f>+'9'!G60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71</v>
      </c>
      <c r="C61" s="12">
        <f>+'9'!G61</f>
        <v>6</v>
      </c>
      <c r="D61" s="13">
        <v>0</v>
      </c>
      <c r="E61" s="12">
        <f t="shared" si="0"/>
        <v>6</v>
      </c>
      <c r="F61" s="13">
        <v>0</v>
      </c>
      <c r="G61" s="14">
        <f t="shared" si="1"/>
        <v>5</v>
      </c>
      <c r="H61" s="15">
        <v>1</v>
      </c>
      <c r="I61" s="16">
        <v>50</v>
      </c>
      <c r="J61" s="17">
        <f t="shared" si="4"/>
        <v>50</v>
      </c>
      <c r="K61" s="18" t="s">
        <v>279</v>
      </c>
      <c r="L61" s="19">
        <v>25</v>
      </c>
      <c r="M61" s="24">
        <f t="shared" si="5"/>
        <v>25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72</v>
      </c>
      <c r="C62" s="12">
        <f>+'9'!G62</f>
        <v>5</v>
      </c>
      <c r="D62" s="13">
        <v>0</v>
      </c>
      <c r="E62" s="12">
        <f t="shared" si="0"/>
        <v>5</v>
      </c>
      <c r="F62" s="13">
        <v>0</v>
      </c>
      <c r="G62" s="14">
        <f t="shared" si="1"/>
        <v>5</v>
      </c>
      <c r="H62" s="15">
        <v>0</v>
      </c>
      <c r="I62" s="22">
        <v>50</v>
      </c>
      <c r="J62" s="17">
        <f t="shared" si="4"/>
        <v>0</v>
      </c>
      <c r="K62" s="18" t="s">
        <v>16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73</v>
      </c>
      <c r="C63" s="12">
        <f>+'9'!G63</f>
        <v>7</v>
      </c>
      <c r="D63" s="13">
        <v>0</v>
      </c>
      <c r="E63" s="12">
        <f>C63+D63</f>
        <v>7</v>
      </c>
      <c r="F63" s="13">
        <v>0</v>
      </c>
      <c r="G63" s="14">
        <f t="shared" si="1"/>
        <v>6</v>
      </c>
      <c r="H63" s="15">
        <v>1</v>
      </c>
      <c r="I63" s="22">
        <v>50</v>
      </c>
      <c r="J63" s="17">
        <f t="shared" si="4"/>
        <v>50</v>
      </c>
      <c r="K63" s="18" t="s">
        <v>279</v>
      </c>
      <c r="L63" s="19">
        <v>25</v>
      </c>
      <c r="M63" s="24">
        <f t="shared" si="5"/>
        <v>25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74</v>
      </c>
      <c r="C64" s="12">
        <f>+'9'!G64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75</v>
      </c>
      <c r="C65" s="12">
        <f>+'9'!G65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76</v>
      </c>
      <c r="C66" s="12">
        <f>+'9'!G66</f>
        <v>17</v>
      </c>
      <c r="D66" s="13">
        <v>0</v>
      </c>
      <c r="E66" s="12">
        <f t="shared" si="0"/>
        <v>17</v>
      </c>
      <c r="F66" s="13">
        <v>0</v>
      </c>
      <c r="G66" s="14">
        <f t="shared" si="1"/>
        <v>13</v>
      </c>
      <c r="H66" s="15">
        <v>4</v>
      </c>
      <c r="I66" s="16">
        <v>50</v>
      </c>
      <c r="J66" s="17">
        <f t="shared" si="4"/>
        <v>200</v>
      </c>
      <c r="K66" s="18" t="s">
        <v>16</v>
      </c>
      <c r="L66" s="19">
        <v>0</v>
      </c>
      <c r="M66" s="24">
        <f t="shared" si="5"/>
        <v>200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77</v>
      </c>
      <c r="C67" s="12">
        <f>+'9'!G67</f>
        <v>4</v>
      </c>
      <c r="D67" s="13">
        <v>0</v>
      </c>
      <c r="E67" s="12">
        <f>C67+D67</f>
        <v>4</v>
      </c>
      <c r="F67" s="13">
        <v>0</v>
      </c>
      <c r="G67" s="14">
        <f t="shared" si="1"/>
        <v>4</v>
      </c>
      <c r="H67" s="15">
        <v>0</v>
      </c>
      <c r="I67" s="16">
        <v>50</v>
      </c>
      <c r="J67" s="17">
        <f t="shared" si="4"/>
        <v>0</v>
      </c>
      <c r="K67" s="18" t="s">
        <v>16</v>
      </c>
      <c r="L67" s="19">
        <v>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78</v>
      </c>
      <c r="C68" s="12">
        <f>+'9'!G68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79</v>
      </c>
      <c r="C69" s="12">
        <f>+'9'!G69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80</v>
      </c>
      <c r="C70" s="12">
        <f>+'9'!G70</f>
        <v>2</v>
      </c>
      <c r="D70" s="13">
        <v>0</v>
      </c>
      <c r="E70" s="12">
        <f t="shared" si="0"/>
        <v>2</v>
      </c>
      <c r="F70" s="13">
        <v>0</v>
      </c>
      <c r="G70" s="14">
        <f t="shared" si="6"/>
        <v>0</v>
      </c>
      <c r="H70" s="15">
        <v>2</v>
      </c>
      <c r="I70" s="22">
        <v>50</v>
      </c>
      <c r="J70" s="17">
        <f t="shared" si="4"/>
        <v>100</v>
      </c>
      <c r="K70" s="18" t="s">
        <v>16</v>
      </c>
      <c r="L70" s="19">
        <v>0</v>
      </c>
      <c r="M70" s="24">
        <f t="shared" ref="M70:M133" si="9">SUM(J70-L70)</f>
        <v>100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81</v>
      </c>
      <c r="C71" s="12">
        <f>+'9'!G71</f>
        <v>3</v>
      </c>
      <c r="D71" s="13">
        <v>0</v>
      </c>
      <c r="E71" s="12">
        <f t="shared" si="0"/>
        <v>3</v>
      </c>
      <c r="F71" s="13">
        <v>0</v>
      </c>
      <c r="G71" s="14">
        <f t="shared" si="6"/>
        <v>3</v>
      </c>
      <c r="H71" s="15">
        <v>0</v>
      </c>
      <c r="I71" s="22">
        <v>60</v>
      </c>
      <c r="J71" s="17">
        <f t="shared" ref="J71:J134" si="10">+I71*H71</f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82</v>
      </c>
      <c r="C72" s="12">
        <f>+'9'!G72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83</v>
      </c>
      <c r="C73" s="12">
        <f>+'9'!G73</f>
        <v>3</v>
      </c>
      <c r="D73" s="13">
        <v>0</v>
      </c>
      <c r="E73" s="12">
        <f t="shared" si="0"/>
        <v>3</v>
      </c>
      <c r="F73" s="13">
        <v>0</v>
      </c>
      <c r="G73" s="14">
        <f t="shared" si="6"/>
        <v>0</v>
      </c>
      <c r="H73" s="15">
        <v>3</v>
      </c>
      <c r="I73" s="22">
        <v>60</v>
      </c>
      <c r="J73" s="17">
        <f t="shared" si="10"/>
        <v>180</v>
      </c>
      <c r="K73" s="18" t="s">
        <v>16</v>
      </c>
      <c r="L73" s="19">
        <v>0</v>
      </c>
      <c r="M73" s="24">
        <f t="shared" si="9"/>
        <v>180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84</v>
      </c>
      <c r="C74" s="12">
        <f>+'9'!G74</f>
        <v>8</v>
      </c>
      <c r="D74" s="13">
        <v>0</v>
      </c>
      <c r="E74" s="12">
        <f t="shared" si="0"/>
        <v>8</v>
      </c>
      <c r="F74" s="13">
        <v>0</v>
      </c>
      <c r="G74" s="14">
        <f t="shared" si="6"/>
        <v>7</v>
      </c>
      <c r="H74" s="15">
        <v>1</v>
      </c>
      <c r="I74" s="21">
        <v>120</v>
      </c>
      <c r="J74" s="17">
        <f t="shared" si="10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85</v>
      </c>
      <c r="C75" s="12">
        <f>+'9'!G75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86</v>
      </c>
      <c r="C76" s="12">
        <f>+'9'!G76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87</v>
      </c>
      <c r="C77" s="12">
        <f>+'9'!G77</f>
        <v>0</v>
      </c>
      <c r="D77" s="13">
        <v>0</v>
      </c>
      <c r="E77" s="12">
        <f t="shared" si="0"/>
        <v>0</v>
      </c>
      <c r="F77" s="13">
        <v>0</v>
      </c>
      <c r="G77" s="14">
        <f t="shared" si="6"/>
        <v>0</v>
      </c>
      <c r="H77" s="15">
        <v>0</v>
      </c>
      <c r="I77" s="22">
        <v>50</v>
      </c>
      <c r="J77" s="17">
        <f t="shared" si="10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88</v>
      </c>
      <c r="C78" s="12">
        <f>+'9'!G78</f>
        <v>2</v>
      </c>
      <c r="D78" s="13">
        <v>0</v>
      </c>
      <c r="E78" s="12">
        <f t="shared" si="0"/>
        <v>2</v>
      </c>
      <c r="F78" s="13">
        <v>0</v>
      </c>
      <c r="G78" s="14">
        <f t="shared" si="6"/>
        <v>2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89</v>
      </c>
      <c r="C79" s="12">
        <f>+'9'!G79</f>
        <v>3</v>
      </c>
      <c r="D79" s="13">
        <v>0</v>
      </c>
      <c r="E79" s="12">
        <f t="shared" si="0"/>
        <v>3</v>
      </c>
      <c r="F79" s="13">
        <v>0</v>
      </c>
      <c r="G79" s="14">
        <f t="shared" si="6"/>
        <v>2</v>
      </c>
      <c r="H79" s="15">
        <v>1</v>
      </c>
      <c r="I79" s="21">
        <v>50</v>
      </c>
      <c r="J79" s="17">
        <f t="shared" si="10"/>
        <v>50</v>
      </c>
      <c r="K79" s="18" t="s">
        <v>16</v>
      </c>
      <c r="L79" s="19">
        <v>0</v>
      </c>
      <c r="M79" s="24">
        <f t="shared" si="9"/>
        <v>50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90</v>
      </c>
      <c r="C80" s="12">
        <f>+'9'!G80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91</v>
      </c>
      <c r="C81" s="100">
        <f>+'9'!G81</f>
        <v>3</v>
      </c>
      <c r="D81" s="13">
        <v>0</v>
      </c>
      <c r="E81" s="12">
        <f t="shared" si="0"/>
        <v>3</v>
      </c>
      <c r="F81" s="13">
        <v>0</v>
      </c>
      <c r="G81" s="14">
        <f t="shared" si="6"/>
        <v>3</v>
      </c>
      <c r="H81" s="15">
        <v>0</v>
      </c>
      <c r="I81" s="22">
        <v>55</v>
      </c>
      <c r="J81" s="17">
        <f t="shared" si="10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92</v>
      </c>
      <c r="C82" s="12">
        <f>+'9'!G82</f>
        <v>0</v>
      </c>
      <c r="D82" s="13">
        <v>0</v>
      </c>
      <c r="E82" s="12">
        <f t="shared" si="0"/>
        <v>0</v>
      </c>
      <c r="F82" s="13">
        <v>0</v>
      </c>
      <c r="G82" s="14">
        <f t="shared" si="6"/>
        <v>0</v>
      </c>
      <c r="H82" s="15">
        <v>0</v>
      </c>
      <c r="I82" s="21">
        <v>55</v>
      </c>
      <c r="J82" s="17">
        <f t="shared" si="10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93</v>
      </c>
      <c r="C83" s="12">
        <f>+'9'!G83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94</v>
      </c>
      <c r="C84" s="12">
        <f>+'9'!G84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95</v>
      </c>
      <c r="C85" s="12">
        <f>+'9'!G85</f>
        <v>2</v>
      </c>
      <c r="D85" s="13">
        <v>0</v>
      </c>
      <c r="E85" s="12">
        <f t="shared" si="0"/>
        <v>2</v>
      </c>
      <c r="F85" s="13">
        <v>0</v>
      </c>
      <c r="G85" s="14">
        <f t="shared" si="6"/>
        <v>2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96</v>
      </c>
      <c r="C86" s="12">
        <f>+'9'!G86</f>
        <v>8</v>
      </c>
      <c r="D86" s="13">
        <v>0</v>
      </c>
      <c r="E86" s="12">
        <f t="shared" si="0"/>
        <v>8</v>
      </c>
      <c r="F86" s="13">
        <v>0</v>
      </c>
      <c r="G86" s="14">
        <f t="shared" si="6"/>
        <v>6</v>
      </c>
      <c r="H86" s="15">
        <v>2</v>
      </c>
      <c r="I86" s="22">
        <v>55</v>
      </c>
      <c r="J86" s="17">
        <f t="shared" si="10"/>
        <v>110</v>
      </c>
      <c r="K86" s="18" t="s">
        <v>16</v>
      </c>
      <c r="L86" s="19">
        <v>0</v>
      </c>
      <c r="M86" s="24">
        <f t="shared" si="9"/>
        <v>110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97</v>
      </c>
      <c r="C87" s="12">
        <f>+'9'!G87</f>
        <v>3</v>
      </c>
      <c r="D87" s="13">
        <v>0</v>
      </c>
      <c r="E87" s="12">
        <f t="shared" si="0"/>
        <v>3</v>
      </c>
      <c r="F87" s="13">
        <v>0</v>
      </c>
      <c r="G87" s="14">
        <f t="shared" si="6"/>
        <v>3</v>
      </c>
      <c r="H87" s="15">
        <v>0</v>
      </c>
      <c r="I87" s="22">
        <v>60</v>
      </c>
      <c r="J87" s="17">
        <f t="shared" si="10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98</v>
      </c>
      <c r="C88" s="12">
        <f>+'9'!G88</f>
        <v>4</v>
      </c>
      <c r="D88" s="13">
        <v>0</v>
      </c>
      <c r="E88" s="12">
        <f t="shared" si="0"/>
        <v>4</v>
      </c>
      <c r="F88" s="13">
        <v>0</v>
      </c>
      <c r="G88" s="14">
        <f t="shared" si="6"/>
        <v>4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99</v>
      </c>
      <c r="C89" s="12">
        <f>+'9'!G89</f>
        <v>5</v>
      </c>
      <c r="D89" s="13">
        <v>0</v>
      </c>
      <c r="E89" s="12">
        <f t="shared" si="0"/>
        <v>5</v>
      </c>
      <c r="F89" s="13">
        <v>0</v>
      </c>
      <c r="G89" s="14">
        <f t="shared" si="6"/>
        <v>5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100</v>
      </c>
      <c r="C90" s="12">
        <f>+'9'!G90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101</v>
      </c>
      <c r="C91" s="12">
        <f>+'9'!G91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267</v>
      </c>
      <c r="C92" s="12">
        <f>+'9'!G92</f>
        <v>9</v>
      </c>
      <c r="D92" s="13">
        <v>0</v>
      </c>
      <c r="E92" s="12">
        <f t="shared" si="0"/>
        <v>9</v>
      </c>
      <c r="F92" s="13">
        <v>0</v>
      </c>
      <c r="G92" s="14">
        <f t="shared" si="6"/>
        <v>6</v>
      </c>
      <c r="H92" s="15">
        <v>3</v>
      </c>
      <c r="I92" s="21">
        <v>120</v>
      </c>
      <c r="J92" s="17">
        <f t="shared" si="10"/>
        <v>360</v>
      </c>
      <c r="K92" s="18" t="s">
        <v>320</v>
      </c>
      <c r="L92" s="19">
        <v>24</v>
      </c>
      <c r="M92" s="24">
        <f t="shared" si="9"/>
        <v>336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268</v>
      </c>
      <c r="C93" s="12">
        <f>+'9'!G93</f>
        <v>7</v>
      </c>
      <c r="D93" s="13">
        <v>0</v>
      </c>
      <c r="E93" s="12">
        <f t="shared" si="0"/>
        <v>7</v>
      </c>
      <c r="F93" s="13">
        <v>0</v>
      </c>
      <c r="G93" s="14">
        <f t="shared" si="6"/>
        <v>6</v>
      </c>
      <c r="H93" s="15">
        <v>1</v>
      </c>
      <c r="I93" s="22">
        <v>250</v>
      </c>
      <c r="J93" s="17">
        <f t="shared" si="10"/>
        <v>250</v>
      </c>
      <c r="K93" s="18" t="s">
        <v>297</v>
      </c>
      <c r="L93" s="19">
        <v>25</v>
      </c>
      <c r="M93" s="24">
        <f t="shared" si="9"/>
        <v>225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102</v>
      </c>
      <c r="C94" s="12">
        <f>+'9'!G94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103</v>
      </c>
      <c r="C95" s="12">
        <f>+'9'!G95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104</v>
      </c>
      <c r="C96" s="12">
        <f>+'9'!G96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105</v>
      </c>
      <c r="C97" s="12">
        <f>+'9'!G97</f>
        <v>6</v>
      </c>
      <c r="D97" s="13">
        <v>0</v>
      </c>
      <c r="E97" s="12">
        <f t="shared" si="11"/>
        <v>6</v>
      </c>
      <c r="F97" s="13">
        <v>0</v>
      </c>
      <c r="G97" s="14">
        <f t="shared" si="6"/>
        <v>6</v>
      </c>
      <c r="H97" s="15">
        <v>0</v>
      </c>
      <c r="I97" s="22">
        <v>45</v>
      </c>
      <c r="J97" s="17">
        <f t="shared" si="10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106</v>
      </c>
      <c r="C98" s="12">
        <f>+'9'!G98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107</v>
      </c>
      <c r="C99" s="12">
        <f>+'9'!G99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108</v>
      </c>
      <c r="C100" s="12">
        <f>+'9'!G100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229</v>
      </c>
      <c r="C101" s="12">
        <f>+'9'!G101</f>
        <v>1</v>
      </c>
      <c r="D101" s="13">
        <v>0</v>
      </c>
      <c r="E101" s="12">
        <f t="shared" si="11"/>
        <v>1</v>
      </c>
      <c r="F101" s="13">
        <v>0</v>
      </c>
      <c r="G101" s="14">
        <f t="shared" si="6"/>
        <v>0</v>
      </c>
      <c r="H101" s="15">
        <v>1</v>
      </c>
      <c r="I101" s="22">
        <v>55</v>
      </c>
      <c r="J101" s="17">
        <f t="shared" si="10"/>
        <v>55</v>
      </c>
      <c r="K101" s="18" t="s">
        <v>16</v>
      </c>
      <c r="L101" s="19">
        <v>0</v>
      </c>
      <c r="M101" s="24">
        <f t="shared" si="9"/>
        <v>55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109</v>
      </c>
      <c r="C102" s="12">
        <f>+'9'!G102</f>
        <v>3</v>
      </c>
      <c r="D102" s="13">
        <v>0</v>
      </c>
      <c r="E102" s="12">
        <f t="shared" si="11"/>
        <v>3</v>
      </c>
      <c r="F102" s="13">
        <v>0</v>
      </c>
      <c r="G102" s="14">
        <f t="shared" si="6"/>
        <v>3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110</v>
      </c>
      <c r="C103" s="12">
        <f>+'9'!G103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111</v>
      </c>
      <c r="C104" s="12">
        <f>+'9'!G104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112</v>
      </c>
      <c r="C105" s="12">
        <f>+'9'!G105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113</v>
      </c>
      <c r="C106" s="12">
        <f>+'9'!G106</f>
        <v>9</v>
      </c>
      <c r="D106" s="13">
        <v>0</v>
      </c>
      <c r="E106" s="12">
        <f t="shared" si="11"/>
        <v>9</v>
      </c>
      <c r="F106" s="13">
        <v>0</v>
      </c>
      <c r="G106" s="14">
        <f t="shared" si="6"/>
        <v>8</v>
      </c>
      <c r="H106" s="15">
        <v>1</v>
      </c>
      <c r="I106" s="21">
        <v>20</v>
      </c>
      <c r="J106" s="17">
        <f t="shared" si="10"/>
        <v>20</v>
      </c>
      <c r="K106" s="18" t="s">
        <v>16</v>
      </c>
      <c r="L106" s="19">
        <v>0</v>
      </c>
      <c r="M106" s="24">
        <f t="shared" si="9"/>
        <v>20</v>
      </c>
      <c r="Z106" s="30"/>
    </row>
    <row r="107" spans="1:26" ht="26.25" customHeight="1">
      <c r="A107" s="10">
        <v>103</v>
      </c>
      <c r="B107" s="20" t="s">
        <v>114</v>
      </c>
      <c r="C107" s="12">
        <f>+'9'!G107</f>
        <v>2</v>
      </c>
      <c r="D107" s="13">
        <v>0</v>
      </c>
      <c r="E107" s="12">
        <f t="shared" si="11"/>
        <v>2</v>
      </c>
      <c r="F107" s="13">
        <v>0</v>
      </c>
      <c r="G107" s="14">
        <f t="shared" si="6"/>
        <v>2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>
      <c r="A108" s="10">
        <v>104</v>
      </c>
      <c r="B108" s="20" t="s">
        <v>116</v>
      </c>
      <c r="C108" s="12">
        <f>+'9'!G108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117</v>
      </c>
      <c r="C109" s="12">
        <f>+'9'!G109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118</v>
      </c>
      <c r="C110" s="12">
        <f>+'9'!G110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119</v>
      </c>
      <c r="C111" s="12">
        <f>+'9'!G111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120</v>
      </c>
      <c r="C112" s="12">
        <f>+'9'!G112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121</v>
      </c>
      <c r="C113" s="12">
        <f>+'9'!G113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122</v>
      </c>
      <c r="C114" s="12">
        <f>+'9'!G114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123</v>
      </c>
      <c r="C115" s="12">
        <f>+'9'!G115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124</v>
      </c>
      <c r="C116" s="12">
        <f>+'9'!G116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125</v>
      </c>
      <c r="C117" s="12">
        <f>+'9'!G117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126</v>
      </c>
      <c r="C118" s="12">
        <f>+'9'!G118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127</v>
      </c>
      <c r="C119" s="12">
        <f>+'9'!G119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128</v>
      </c>
      <c r="C120" s="12">
        <f>+'9'!G120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129</v>
      </c>
      <c r="C121" s="12">
        <f>+'9'!G121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130</v>
      </c>
      <c r="C122" s="12">
        <f>+'9'!G122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131</v>
      </c>
      <c r="C123" s="12">
        <f>+'9'!G123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132</v>
      </c>
      <c r="C124" s="12">
        <f>+'9'!G124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133</v>
      </c>
      <c r="C125" s="12">
        <f>+'9'!G125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134</v>
      </c>
      <c r="C126" s="12">
        <f>+'9'!G126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135</v>
      </c>
      <c r="C127" s="12">
        <f>+'9'!G127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136</v>
      </c>
      <c r="C128" s="12">
        <f>+'9'!G128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137</v>
      </c>
      <c r="C129" s="12">
        <f>+'9'!G129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138</v>
      </c>
      <c r="C130" s="12">
        <f>+'9'!G130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139</v>
      </c>
      <c r="C131" s="12">
        <f>+'9'!G131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140</v>
      </c>
      <c r="C132" s="12">
        <f>+'9'!G132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141</v>
      </c>
      <c r="C133" s="12">
        <f>+'9'!G133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142</v>
      </c>
      <c r="C134" s="12">
        <f>+'9'!G134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143</v>
      </c>
      <c r="C135" s="12">
        <f>+'9'!G135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144</v>
      </c>
      <c r="C136" s="12">
        <f>+'9'!G136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145</v>
      </c>
      <c r="C137" s="12">
        <f>+'9'!G137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146</v>
      </c>
      <c r="C138" s="12">
        <f>+'9'!G138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147</v>
      </c>
      <c r="C139" s="12">
        <f>+'9'!G139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148</v>
      </c>
      <c r="C140" s="12">
        <f>+'9'!G140</f>
        <v>1</v>
      </c>
      <c r="D140" s="13">
        <v>0</v>
      </c>
      <c r="E140" s="12">
        <f t="shared" si="11"/>
        <v>1</v>
      </c>
      <c r="F140" s="13">
        <v>0</v>
      </c>
      <c r="G140" s="14">
        <f t="shared" si="6"/>
        <v>0</v>
      </c>
      <c r="H140" s="15">
        <v>1</v>
      </c>
      <c r="I140" s="22">
        <v>45</v>
      </c>
      <c r="J140" s="17">
        <f t="shared" si="13"/>
        <v>45</v>
      </c>
      <c r="K140" s="18" t="s">
        <v>16</v>
      </c>
      <c r="L140" s="19">
        <v>25</v>
      </c>
      <c r="M140" s="24">
        <f t="shared" si="12"/>
        <v>20</v>
      </c>
    </row>
    <row r="141" spans="1:13" ht="25.5">
      <c r="A141" s="10">
        <v>137</v>
      </c>
      <c r="B141" s="20" t="s">
        <v>149</v>
      </c>
      <c r="C141" s="12">
        <f>+'9'!G141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150</v>
      </c>
      <c r="C142" s="12">
        <f>+'9'!G142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151</v>
      </c>
      <c r="C143" s="12">
        <f>+'9'!G143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152</v>
      </c>
      <c r="C144" s="12">
        <f>+'9'!G144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153</v>
      </c>
      <c r="C145" s="12">
        <f>+'9'!G145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154</v>
      </c>
      <c r="C146" s="12">
        <f>+'9'!G146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155</v>
      </c>
      <c r="C147" s="12">
        <f>+'9'!G147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156</v>
      </c>
      <c r="C148" s="12">
        <f>+'9'!G148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157</v>
      </c>
      <c r="C149" s="12">
        <f>+'9'!G149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290</v>
      </c>
      <c r="C150" s="12">
        <f>+'9'!G150</f>
        <v>7</v>
      </c>
      <c r="D150" s="13">
        <v>0</v>
      </c>
      <c r="E150" s="12">
        <f t="shared" si="11"/>
        <v>7</v>
      </c>
      <c r="F150" s="13">
        <v>0</v>
      </c>
      <c r="G150" s="14">
        <f t="shared" si="6"/>
        <v>7</v>
      </c>
      <c r="H150" s="15">
        <v>0</v>
      </c>
      <c r="I150" s="22">
        <v>150</v>
      </c>
      <c r="J150" s="109">
        <f t="shared" si="13"/>
        <v>0</v>
      </c>
      <c r="K150" s="18" t="s">
        <v>16</v>
      </c>
      <c r="L150" s="19">
        <v>0</v>
      </c>
      <c r="M150" s="105">
        <f t="shared" si="12"/>
        <v>0</v>
      </c>
    </row>
    <row r="151" spans="1:13" ht="25.5">
      <c r="A151" s="10">
        <v>147</v>
      </c>
      <c r="B151" s="20" t="s">
        <v>159</v>
      </c>
      <c r="C151" s="12">
        <f>+'9'!G151</f>
        <v>0</v>
      </c>
      <c r="D151" s="13">
        <v>0</v>
      </c>
      <c r="E151" s="12">
        <f t="shared" si="11"/>
        <v>0</v>
      </c>
      <c r="F151" s="13">
        <v>0</v>
      </c>
      <c r="G151" s="14">
        <f t="shared" si="6"/>
        <v>0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160</v>
      </c>
      <c r="C152" s="12">
        <f>+'9'!G152</f>
        <v>0</v>
      </c>
      <c r="D152" s="13">
        <v>0</v>
      </c>
      <c r="E152" s="12">
        <f t="shared" si="11"/>
        <v>0</v>
      </c>
      <c r="F152" s="13">
        <v>0</v>
      </c>
      <c r="G152" s="14">
        <f t="shared" si="6"/>
        <v>0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161</v>
      </c>
      <c r="C153" s="12">
        <f>+'9'!G153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162</v>
      </c>
      <c r="C154" s="12">
        <f>+'9'!G154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163</v>
      </c>
      <c r="C155" s="12">
        <f>+'9'!G155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164</v>
      </c>
      <c r="C156" s="12">
        <f>+'9'!G156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165</v>
      </c>
      <c r="C157" s="12">
        <f>+'9'!G157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266</v>
      </c>
      <c r="C158" s="12">
        <f>+'9'!G158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166</v>
      </c>
      <c r="C159" s="12">
        <f>+'9'!G159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167</v>
      </c>
      <c r="C160" s="12">
        <f>+'9'!G160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168</v>
      </c>
      <c r="C161" s="12">
        <f>+'9'!G161</f>
        <v>7</v>
      </c>
      <c r="D161" s="13">
        <v>0</v>
      </c>
      <c r="E161" s="12">
        <f t="shared" si="11"/>
        <v>7</v>
      </c>
      <c r="F161" s="13">
        <v>0</v>
      </c>
      <c r="G161" s="14">
        <f t="shared" si="14"/>
        <v>7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169</v>
      </c>
      <c r="C162" s="12">
        <f>+'9'!G162</f>
        <v>0</v>
      </c>
      <c r="D162" s="13">
        <v>0</v>
      </c>
      <c r="E162" s="12">
        <f t="shared" si="11"/>
        <v>0</v>
      </c>
      <c r="F162" s="13">
        <v>0</v>
      </c>
      <c r="G162" s="14">
        <f t="shared" si="14"/>
        <v>0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262</v>
      </c>
      <c r="C163" s="12">
        <f>+'9'!G163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170</v>
      </c>
      <c r="C164" s="12">
        <f>+'9'!G164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171</v>
      </c>
      <c r="C165" s="12">
        <f>+'9'!G165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172</v>
      </c>
      <c r="C166" s="12">
        <f>+'9'!G166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173</v>
      </c>
      <c r="C167" s="12">
        <f>+'9'!G167</f>
        <v>1</v>
      </c>
      <c r="D167" s="13">
        <v>0</v>
      </c>
      <c r="E167" s="12">
        <f t="shared" si="11"/>
        <v>1</v>
      </c>
      <c r="F167" s="13">
        <v>0</v>
      </c>
      <c r="G167" s="14">
        <f t="shared" si="14"/>
        <v>1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174</v>
      </c>
      <c r="C168" s="12">
        <f>+'9'!G168</f>
        <v>32</v>
      </c>
      <c r="D168" s="13">
        <v>0</v>
      </c>
      <c r="E168" s="12">
        <f t="shared" si="11"/>
        <v>32</v>
      </c>
      <c r="F168" s="13">
        <v>0</v>
      </c>
      <c r="G168" s="14">
        <f t="shared" si="14"/>
        <v>32</v>
      </c>
      <c r="H168" s="15">
        <v>0</v>
      </c>
      <c r="I168" s="22">
        <v>55</v>
      </c>
      <c r="J168" s="17">
        <f t="shared" si="13"/>
        <v>0</v>
      </c>
      <c r="K168" s="18" t="s">
        <v>16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175</v>
      </c>
      <c r="C169" s="12">
        <f>+'9'!G169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176</v>
      </c>
      <c r="C170" s="12">
        <f>+'9'!G170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177</v>
      </c>
      <c r="C171" s="12">
        <f>+'9'!G171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178</v>
      </c>
      <c r="C172" s="12">
        <f>+'9'!G172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179</v>
      </c>
      <c r="C173" s="12">
        <f>+'9'!G173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180</v>
      </c>
      <c r="C174" s="12">
        <f>+'9'!G174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181</v>
      </c>
      <c r="C175" s="12">
        <f>+'9'!G175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182</v>
      </c>
      <c r="C176" s="12">
        <f>+'9'!G176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183</v>
      </c>
      <c r="C177" s="12">
        <f>+'9'!G177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184</v>
      </c>
      <c r="C178" s="12">
        <f>+'9'!G178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185</v>
      </c>
      <c r="C179" s="12">
        <f>+'9'!G179</f>
        <v>10</v>
      </c>
      <c r="D179" s="13">
        <v>0</v>
      </c>
      <c r="E179" s="12">
        <f t="shared" si="11"/>
        <v>10</v>
      </c>
      <c r="F179" s="13">
        <v>0</v>
      </c>
      <c r="G179" s="14">
        <f t="shared" si="14"/>
        <v>9</v>
      </c>
      <c r="H179" s="15">
        <v>1</v>
      </c>
      <c r="I179" s="22">
        <v>10</v>
      </c>
      <c r="J179" s="17">
        <f t="shared" si="13"/>
        <v>10</v>
      </c>
      <c r="K179" s="18" t="s">
        <v>16</v>
      </c>
      <c r="L179" s="19">
        <v>0</v>
      </c>
      <c r="M179" s="24">
        <f t="shared" si="12"/>
        <v>10</v>
      </c>
    </row>
    <row r="180" spans="1:13" ht="25.5">
      <c r="A180" s="10">
        <v>176</v>
      </c>
      <c r="B180" s="20" t="s">
        <v>186</v>
      </c>
      <c r="C180" s="12">
        <f>+'9'!G180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187</v>
      </c>
      <c r="C181" s="12">
        <f>+'9'!G181</f>
        <v>1</v>
      </c>
      <c r="D181" s="13">
        <v>0</v>
      </c>
      <c r="E181" s="12">
        <f t="shared" si="11"/>
        <v>1</v>
      </c>
      <c r="F181" s="13">
        <v>0</v>
      </c>
      <c r="G181" s="14">
        <f t="shared" si="14"/>
        <v>1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>
      <c r="A182" s="10">
        <v>178</v>
      </c>
      <c r="B182" s="20" t="s">
        <v>188</v>
      </c>
      <c r="C182" s="12">
        <f>+'9'!G182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189</v>
      </c>
      <c r="C183" s="12">
        <f>+'9'!G183</f>
        <v>7</v>
      </c>
      <c r="D183" s="13">
        <v>0</v>
      </c>
      <c r="E183" s="12">
        <f t="shared" si="11"/>
        <v>7</v>
      </c>
      <c r="F183" s="13">
        <v>0</v>
      </c>
      <c r="G183" s="14">
        <f t="shared" si="14"/>
        <v>6</v>
      </c>
      <c r="H183" s="15">
        <v>1</v>
      </c>
      <c r="I183" s="22">
        <v>10</v>
      </c>
      <c r="J183" s="17">
        <f t="shared" si="13"/>
        <v>10</v>
      </c>
      <c r="K183" s="18" t="s">
        <v>16</v>
      </c>
      <c r="L183" s="19">
        <v>0</v>
      </c>
      <c r="M183" s="24">
        <f t="shared" si="12"/>
        <v>10</v>
      </c>
    </row>
    <row r="184" spans="1:13" ht="25.5">
      <c r="A184" s="10">
        <v>180</v>
      </c>
      <c r="B184" s="20" t="s">
        <v>190</v>
      </c>
      <c r="C184" s="12">
        <f>+'9'!G184</f>
        <v>2</v>
      </c>
      <c r="D184" s="13">
        <v>0</v>
      </c>
      <c r="E184" s="12">
        <f t="shared" si="11"/>
        <v>2</v>
      </c>
      <c r="F184" s="13">
        <v>0</v>
      </c>
      <c r="G184" s="14">
        <f t="shared" si="14"/>
        <v>2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>
      <c r="A185" s="10">
        <v>181</v>
      </c>
      <c r="B185" s="20" t="s">
        <v>191</v>
      </c>
      <c r="C185" s="12">
        <f>+'9'!G185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192</v>
      </c>
      <c r="C186" s="12">
        <f>+'9'!G186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193</v>
      </c>
      <c r="C187" s="12">
        <f>+'9'!G187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194</v>
      </c>
      <c r="C188" s="12">
        <f>+'9'!G188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195</v>
      </c>
      <c r="C189" s="12">
        <f>+'9'!G189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85</v>
      </c>
      <c r="K189" s="18" t="s">
        <v>16</v>
      </c>
      <c r="L189" s="19">
        <v>0</v>
      </c>
      <c r="M189" s="24">
        <f t="shared" si="12"/>
        <v>85</v>
      </c>
    </row>
    <row r="190" spans="1:13" ht="25.5">
      <c r="A190" s="10">
        <v>186</v>
      </c>
      <c r="B190" s="20" t="s">
        <v>196</v>
      </c>
      <c r="C190" s="12">
        <f>+'9'!G190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>+I190*H190</f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197</v>
      </c>
      <c r="C191" s="12">
        <f>+'9'!G191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198</v>
      </c>
      <c r="C192" s="12">
        <f>+'9'!G192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199</v>
      </c>
      <c r="C193" s="12">
        <f>+'9'!G193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200</v>
      </c>
      <c r="C194" s="12">
        <f>+'9'!G194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201</v>
      </c>
      <c r="C195" s="12">
        <f>+'9'!G195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202</v>
      </c>
      <c r="C196" s="12">
        <f>+'9'!G196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203</v>
      </c>
      <c r="C197" s="12">
        <f>+'9'!G197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204</v>
      </c>
      <c r="C198" s="12">
        <f>+'9'!G198</f>
        <v>371</v>
      </c>
      <c r="D198" s="13">
        <v>0</v>
      </c>
      <c r="E198" s="12">
        <f t="shared" si="11"/>
        <v>371</v>
      </c>
      <c r="F198" s="13">
        <v>0</v>
      </c>
      <c r="G198" s="14">
        <f t="shared" si="14"/>
        <v>371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9" si="15">SUM(J198-L198)</f>
        <v>0</v>
      </c>
    </row>
    <row r="199" spans="1:13" ht="27" customHeight="1">
      <c r="A199" s="10">
        <v>195</v>
      </c>
      <c r="B199" s="20" t="s">
        <v>194</v>
      </c>
      <c r="C199" s="12">
        <f>+'9'!G199</f>
        <v>242</v>
      </c>
      <c r="D199" s="13">
        <v>0</v>
      </c>
      <c r="E199" s="12">
        <f t="shared" si="11"/>
        <v>242</v>
      </c>
      <c r="F199" s="13">
        <v>0</v>
      </c>
      <c r="G199" s="14">
        <f t="shared" si="14"/>
        <v>242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205</v>
      </c>
      <c r="C200" s="12">
        <f>+'9'!G200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206</v>
      </c>
      <c r="C201" s="12">
        <f>+'9'!G201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207</v>
      </c>
      <c r="C202" s="12">
        <f>+'9'!G202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208</v>
      </c>
      <c r="C203" s="12">
        <f>+'9'!G203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209</v>
      </c>
      <c r="C204" s="12">
        <f>+'9'!G204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210</v>
      </c>
      <c r="C205" s="12">
        <f>+'9'!G205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211</v>
      </c>
      <c r="C206" s="12">
        <f>+'9'!G206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256</v>
      </c>
      <c r="C207" s="12">
        <f>+'9'!G207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257</v>
      </c>
      <c r="C208" s="12">
        <f>+'9'!G208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3" ht="25.5">
      <c r="A209" s="10">
        <v>205</v>
      </c>
      <c r="B209" s="20" t="s">
        <v>265</v>
      </c>
      <c r="C209" s="12">
        <f>+'9'!G209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3" ht="25.5">
      <c r="A210" s="10">
        <v>206</v>
      </c>
      <c r="B210" s="20" t="s">
        <v>263</v>
      </c>
      <c r="C210" s="12">
        <f>+'9'!G210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3" ht="25.5">
      <c r="A211" s="10">
        <v>207</v>
      </c>
      <c r="B211" s="20" t="s">
        <v>275</v>
      </c>
      <c r="C211" s="12">
        <f>+'9'!G211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22">
        <v>50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3" ht="25.5">
      <c r="A212" s="10">
        <v>208</v>
      </c>
      <c r="B212" s="20" t="s">
        <v>276</v>
      </c>
      <c r="C212" s="12">
        <f>+'9'!G212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22">
        <v>50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3" ht="25.5">
      <c r="A213" s="10">
        <v>209</v>
      </c>
      <c r="B213" s="20" t="s">
        <v>277</v>
      </c>
      <c r="C213" s="12">
        <f>+'9'!G213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22">
        <v>65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3" ht="25.5">
      <c r="A214" s="10">
        <v>210</v>
      </c>
      <c r="B214" s="20" t="s">
        <v>278</v>
      </c>
      <c r="C214" s="12">
        <f>+'9'!G214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22">
        <v>65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3" ht="25.5">
      <c r="A215" s="10">
        <v>211</v>
      </c>
      <c r="B215" s="20" t="s">
        <v>269</v>
      </c>
      <c r="C215" s="12">
        <f>+'9'!G215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22">
        <v>100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3" ht="25.5">
      <c r="A216" s="10">
        <v>212</v>
      </c>
      <c r="B216" s="20" t="s">
        <v>281</v>
      </c>
      <c r="C216" s="12">
        <f>+'9'!G216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3" ht="25.5">
      <c r="A217" s="10">
        <v>213</v>
      </c>
      <c r="B217" s="20" t="s">
        <v>282</v>
      </c>
      <c r="C217" s="12">
        <f>+'9'!G217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3" ht="25.5">
      <c r="A218" s="10">
        <v>214</v>
      </c>
      <c r="B218" s="20" t="s">
        <v>283</v>
      </c>
      <c r="C218" s="12">
        <f>+'9'!G218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3" ht="25.5">
      <c r="A219" s="102">
        <v>215</v>
      </c>
      <c r="B219" s="20" t="s">
        <v>284</v>
      </c>
      <c r="C219" s="12">
        <f>+'9'!G219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3" ht="25.5">
      <c r="A220" s="102">
        <v>216</v>
      </c>
      <c r="B220" s="20" t="s">
        <v>288</v>
      </c>
      <c r="C220" s="12">
        <f>+'9'!G220</f>
        <v>0</v>
      </c>
      <c r="D220" s="13">
        <v>0</v>
      </c>
      <c r="E220" s="12">
        <f t="shared" ref="E220:E222" si="19">C220+D220</f>
        <v>0</v>
      </c>
      <c r="F220" s="13">
        <v>0</v>
      </c>
      <c r="G220" s="14">
        <f t="shared" ref="G220:G222" si="20">E220-F220-H220</f>
        <v>0</v>
      </c>
      <c r="H220" s="15">
        <v>0</v>
      </c>
      <c r="I220" s="16">
        <v>35</v>
      </c>
      <c r="J220" s="17">
        <f t="shared" ref="J220:J222" si="21">+I220*H220</f>
        <v>0</v>
      </c>
      <c r="K220" s="18" t="s">
        <v>16</v>
      </c>
      <c r="L220" s="19">
        <v>0</v>
      </c>
      <c r="M220" s="24">
        <f t="shared" ref="M220:M222" si="22">SUM(J220-L220)</f>
        <v>0</v>
      </c>
    </row>
    <row r="221" spans="1:13" ht="25.5">
      <c r="A221" s="102">
        <v>217</v>
      </c>
      <c r="B221" s="20" t="s">
        <v>289</v>
      </c>
      <c r="C221" s="12">
        <f>+'9'!G221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20"/>
        <v>2</v>
      </c>
      <c r="H221" s="15">
        <v>0</v>
      </c>
      <c r="I221" s="16">
        <v>0</v>
      </c>
      <c r="J221" s="17">
        <f t="shared" si="21"/>
        <v>0</v>
      </c>
      <c r="K221" s="18" t="s">
        <v>16</v>
      </c>
      <c r="L221" s="19">
        <v>0</v>
      </c>
      <c r="M221" s="24">
        <f t="shared" si="22"/>
        <v>0</v>
      </c>
    </row>
    <row r="222" spans="1:13" ht="25.5">
      <c r="A222" s="102">
        <v>218</v>
      </c>
      <c r="B222" s="20" t="s">
        <v>292</v>
      </c>
      <c r="C222" s="12">
        <f>+'9'!G222</f>
        <v>0</v>
      </c>
      <c r="D222" s="13">
        <v>0</v>
      </c>
      <c r="E222" s="12">
        <f t="shared" si="19"/>
        <v>0</v>
      </c>
      <c r="F222" s="13">
        <v>0</v>
      </c>
      <c r="G222" s="14">
        <f t="shared" si="20"/>
        <v>0</v>
      </c>
      <c r="H222" s="15">
        <v>0</v>
      </c>
      <c r="I222" s="16">
        <v>40</v>
      </c>
      <c r="J222" s="17">
        <f t="shared" si="21"/>
        <v>0</v>
      </c>
      <c r="K222" s="18" t="s">
        <v>16</v>
      </c>
      <c r="L222" s="19">
        <v>0</v>
      </c>
      <c r="M222" s="24">
        <f t="shared" si="22"/>
        <v>0</v>
      </c>
    </row>
    <row r="223" spans="1:13" ht="25.5">
      <c r="A223" s="102">
        <v>219</v>
      </c>
      <c r="B223" s="20" t="s">
        <v>303</v>
      </c>
      <c r="C223" s="12">
        <f>+'9'!G223</f>
        <v>7</v>
      </c>
      <c r="D223" s="13">
        <v>0</v>
      </c>
      <c r="E223" s="12">
        <f t="shared" ref="E223" si="23">C223+D223</f>
        <v>7</v>
      </c>
      <c r="F223" s="13">
        <v>0</v>
      </c>
      <c r="G223" s="14">
        <f t="shared" ref="G223" si="24">E223-F223-H223</f>
        <v>7</v>
      </c>
      <c r="H223" s="15">
        <v>0</v>
      </c>
      <c r="I223" s="16">
        <v>40</v>
      </c>
      <c r="J223" s="17">
        <f t="shared" ref="J223" si="25">+I223*H223</f>
        <v>0</v>
      </c>
      <c r="K223" s="18" t="s">
        <v>16</v>
      </c>
      <c r="L223" s="19">
        <v>0</v>
      </c>
      <c r="M223" s="24">
        <f t="shared" ref="M223" si="26">SUM(J223-L223)</f>
        <v>0</v>
      </c>
    </row>
    <row r="224" spans="1:13" ht="25.5">
      <c r="A224" s="102">
        <v>220</v>
      </c>
      <c r="B224" s="20" t="s">
        <v>304</v>
      </c>
      <c r="C224" s="12">
        <f>+'9'!G224</f>
        <v>0</v>
      </c>
      <c r="D224" s="13">
        <v>0</v>
      </c>
      <c r="E224" s="12">
        <f t="shared" ref="E224:E229" si="27">C224+D224</f>
        <v>0</v>
      </c>
      <c r="F224" s="13">
        <v>0</v>
      </c>
      <c r="G224" s="14">
        <f t="shared" ref="G224:G229" si="28">E224-F224-H224</f>
        <v>0</v>
      </c>
      <c r="H224" s="15">
        <v>0</v>
      </c>
      <c r="I224" s="16">
        <v>40</v>
      </c>
      <c r="J224" s="17">
        <f t="shared" ref="J224:J229" si="29">+I224*H224</f>
        <v>0</v>
      </c>
      <c r="K224" s="18" t="s">
        <v>16</v>
      </c>
      <c r="L224" s="19">
        <v>0</v>
      </c>
      <c r="M224" s="24">
        <f t="shared" ref="M224:M229" si="30">SUM(J224-L224)</f>
        <v>0</v>
      </c>
    </row>
    <row r="225" spans="1:25" ht="25.5">
      <c r="A225" s="102">
        <v>221</v>
      </c>
      <c r="B225" s="20" t="s">
        <v>305</v>
      </c>
      <c r="C225" s="12">
        <f>+'9'!G225</f>
        <v>0</v>
      </c>
      <c r="D225" s="13">
        <v>0</v>
      </c>
      <c r="E225" s="12">
        <f t="shared" si="27"/>
        <v>0</v>
      </c>
      <c r="F225" s="13">
        <v>0</v>
      </c>
      <c r="G225" s="14">
        <f t="shared" si="28"/>
        <v>0</v>
      </c>
      <c r="H225" s="15">
        <v>0</v>
      </c>
      <c r="I225" s="16">
        <v>40</v>
      </c>
      <c r="J225" s="17">
        <f t="shared" si="29"/>
        <v>0</v>
      </c>
      <c r="K225" s="18" t="s">
        <v>16</v>
      </c>
      <c r="L225" s="19">
        <v>0</v>
      </c>
      <c r="M225" s="24">
        <f t="shared" si="30"/>
        <v>0</v>
      </c>
    </row>
    <row r="226" spans="1:25" ht="25.5">
      <c r="A226" s="102">
        <v>222</v>
      </c>
      <c r="B226" s="20" t="s">
        <v>324</v>
      </c>
      <c r="C226" s="12">
        <f>+'9'!G226</f>
        <v>25</v>
      </c>
      <c r="D226" s="13">
        <v>30</v>
      </c>
      <c r="E226" s="12">
        <f t="shared" si="27"/>
        <v>55</v>
      </c>
      <c r="F226" s="13">
        <v>0</v>
      </c>
      <c r="G226" s="14">
        <f t="shared" si="28"/>
        <v>34</v>
      </c>
      <c r="H226" s="15">
        <v>21</v>
      </c>
      <c r="I226" s="16">
        <v>30</v>
      </c>
      <c r="J226" s="17">
        <f t="shared" si="29"/>
        <v>630</v>
      </c>
      <c r="K226" s="18" t="s">
        <v>323</v>
      </c>
      <c r="L226" s="19">
        <v>190</v>
      </c>
      <c r="M226" s="24">
        <f t="shared" si="30"/>
        <v>440</v>
      </c>
    </row>
    <row r="227" spans="1:25" ht="25.5">
      <c r="A227" s="102">
        <v>223</v>
      </c>
      <c r="B227" s="20" t="s">
        <v>325</v>
      </c>
      <c r="C227" s="12">
        <f>+'9'!G227</f>
        <v>0</v>
      </c>
      <c r="D227" s="13">
        <v>20</v>
      </c>
      <c r="E227" s="12">
        <f t="shared" si="27"/>
        <v>20</v>
      </c>
      <c r="F227" s="13">
        <v>0</v>
      </c>
      <c r="G227" s="14">
        <f t="shared" si="28"/>
        <v>13</v>
      </c>
      <c r="H227" s="15">
        <v>7</v>
      </c>
      <c r="I227" s="16">
        <v>30</v>
      </c>
      <c r="J227" s="17">
        <f t="shared" si="29"/>
        <v>210</v>
      </c>
      <c r="K227" s="18" t="s">
        <v>323</v>
      </c>
      <c r="L227" s="19">
        <v>60</v>
      </c>
      <c r="M227" s="24">
        <f t="shared" si="30"/>
        <v>150</v>
      </c>
    </row>
    <row r="228" spans="1:25" ht="25.5">
      <c r="A228" s="102">
        <v>224</v>
      </c>
      <c r="B228" s="20"/>
      <c r="C228" s="12">
        <f>+'9'!G228</f>
        <v>0</v>
      </c>
      <c r="D228" s="13">
        <v>0</v>
      </c>
      <c r="E228" s="12">
        <f t="shared" si="27"/>
        <v>0</v>
      </c>
      <c r="F228" s="13">
        <v>0</v>
      </c>
      <c r="G228" s="14">
        <f t="shared" si="28"/>
        <v>0</v>
      </c>
      <c r="H228" s="15">
        <v>0</v>
      </c>
      <c r="I228" s="16"/>
      <c r="J228" s="17">
        <f t="shared" si="29"/>
        <v>0</v>
      </c>
      <c r="K228" s="18" t="s">
        <v>16</v>
      </c>
      <c r="L228" s="19">
        <v>0</v>
      </c>
      <c r="M228" s="24">
        <f t="shared" si="30"/>
        <v>0</v>
      </c>
    </row>
    <row r="229" spans="1:25" ht="25.5">
      <c r="A229" s="102">
        <v>225</v>
      </c>
      <c r="B229" s="20"/>
      <c r="C229" s="12">
        <f>+'9'!G229</f>
        <v>0</v>
      </c>
      <c r="D229" s="13">
        <v>0</v>
      </c>
      <c r="E229" s="12">
        <f t="shared" si="27"/>
        <v>0</v>
      </c>
      <c r="F229" s="13">
        <v>0</v>
      </c>
      <c r="G229" s="14">
        <f t="shared" si="28"/>
        <v>0</v>
      </c>
      <c r="H229" s="15">
        <v>0</v>
      </c>
      <c r="I229" s="16"/>
      <c r="J229" s="17">
        <f t="shared" si="29"/>
        <v>0</v>
      </c>
      <c r="K229" s="18" t="s">
        <v>16</v>
      </c>
      <c r="L229" s="19">
        <v>0</v>
      </c>
      <c r="M229" s="24">
        <f t="shared" si="30"/>
        <v>0</v>
      </c>
    </row>
    <row r="230" spans="1:25" ht="25.5">
      <c r="A230" s="1"/>
      <c r="C230" s="25"/>
      <c r="D230" s="26"/>
      <c r="E230" s="25"/>
      <c r="F230" s="26"/>
      <c r="G230" s="25"/>
      <c r="H230" s="25"/>
      <c r="I230" s="27"/>
      <c r="J230" s="29"/>
      <c r="K230" s="28"/>
      <c r="L230" s="19">
        <v>0</v>
      </c>
      <c r="M230" s="157" t="s">
        <v>227</v>
      </c>
      <c r="N230" s="157"/>
    </row>
    <row r="231" spans="1:25" ht="25.5" customHeight="1">
      <c r="A231" s="1"/>
      <c r="C231" s="25"/>
      <c r="D231" s="26"/>
      <c r="E231" s="25"/>
      <c r="F231" s="26"/>
      <c r="G231" s="25"/>
      <c r="H231" s="158" t="s">
        <v>228</v>
      </c>
      <c r="I231" s="159"/>
      <c r="J231" s="31">
        <f>+X110</f>
        <v>0</v>
      </c>
      <c r="K231" s="28"/>
      <c r="L231" s="30"/>
    </row>
    <row r="232" spans="1:25" ht="25.5">
      <c r="A232" s="1"/>
      <c r="C232" s="32"/>
      <c r="E232" s="32"/>
      <c r="G232" s="32"/>
      <c r="H232" s="33"/>
      <c r="I232" s="156" t="s">
        <v>212</v>
      </c>
      <c r="J232" s="156"/>
      <c r="K232" s="34">
        <f>SUM(J5:J231)</f>
        <v>3720</v>
      </c>
    </row>
    <row r="233" spans="1:25" ht="25.5">
      <c r="A233" s="1"/>
      <c r="C233" s="32"/>
      <c r="E233" s="32"/>
      <c r="G233" s="32"/>
      <c r="I233" s="154" t="s">
        <v>213</v>
      </c>
      <c r="J233" s="155"/>
      <c r="K233" s="37">
        <v>0</v>
      </c>
    </row>
    <row r="234" spans="1:25" ht="25.5">
      <c r="A234" s="1"/>
      <c r="C234" s="32"/>
      <c r="E234" s="32"/>
      <c r="G234" s="32"/>
      <c r="I234" s="35" t="s">
        <v>214</v>
      </c>
      <c r="J234" s="36"/>
      <c r="K234" s="37">
        <f>SUM(L234:BO234)</f>
        <v>3146</v>
      </c>
      <c r="L234" s="38">
        <v>50</v>
      </c>
      <c r="M234" s="2">
        <v>875</v>
      </c>
      <c r="N234" s="2">
        <v>50</v>
      </c>
      <c r="O234" s="2">
        <v>120</v>
      </c>
      <c r="P234" s="2">
        <v>108</v>
      </c>
      <c r="Q234" s="2">
        <v>117</v>
      </c>
      <c r="R234" s="2">
        <v>210</v>
      </c>
      <c r="S234" s="2">
        <v>236</v>
      </c>
      <c r="T234" s="2">
        <v>380</v>
      </c>
      <c r="U234" s="2">
        <v>30</v>
      </c>
      <c r="V234" s="2">
        <v>400</v>
      </c>
      <c r="W234" s="2">
        <v>220</v>
      </c>
      <c r="X234" s="2">
        <v>300</v>
      </c>
      <c r="Y234" s="2">
        <v>50</v>
      </c>
    </row>
    <row r="235" spans="1:25" ht="25.5">
      <c r="A235" s="1"/>
      <c r="C235" s="32"/>
      <c r="D235" s="91"/>
      <c r="E235" s="32"/>
      <c r="G235" s="39"/>
      <c r="I235" s="154" t="s">
        <v>215</v>
      </c>
      <c r="J235" s="155"/>
      <c r="K235" s="37">
        <v>0</v>
      </c>
    </row>
    <row r="236" spans="1:25" ht="25.5">
      <c r="A236" s="1"/>
      <c r="C236" s="90"/>
      <c r="E236" s="32"/>
      <c r="G236" s="32"/>
      <c r="I236" s="154" t="s">
        <v>216</v>
      </c>
      <c r="J236" s="155"/>
      <c r="K236" s="37">
        <v>0</v>
      </c>
    </row>
    <row r="237" spans="1:25" ht="25.5">
      <c r="A237" s="1"/>
      <c r="C237" s="32"/>
      <c r="E237" s="32"/>
      <c r="G237" s="32"/>
      <c r="I237" s="154" t="s">
        <v>217</v>
      </c>
      <c r="J237" s="155"/>
      <c r="K237" s="93">
        <f>SUM(L5:L230)</f>
        <v>509</v>
      </c>
      <c r="M237" s="94" t="s">
        <v>218</v>
      </c>
      <c r="N237" s="40" t="s">
        <v>219</v>
      </c>
      <c r="O237" s="41" t="s">
        <v>220</v>
      </c>
    </row>
    <row r="238" spans="1:25" ht="25.5">
      <c r="A238" s="1"/>
      <c r="C238" s="32"/>
      <c r="E238" s="32"/>
      <c r="G238" s="32"/>
      <c r="I238" s="154" t="s">
        <v>221</v>
      </c>
      <c r="J238" s="155"/>
      <c r="K238" s="34">
        <f>K232-K233-K234-K236-K237</f>
        <v>65</v>
      </c>
      <c r="M238" s="42"/>
      <c r="N238" s="42">
        <v>130</v>
      </c>
      <c r="O238" s="42"/>
    </row>
    <row r="239" spans="1:25" ht="25.5">
      <c r="A239" s="1"/>
      <c r="C239" s="32"/>
      <c r="E239" s="32"/>
      <c r="G239" s="32"/>
      <c r="I239" s="154" t="s">
        <v>222</v>
      </c>
      <c r="J239" s="155"/>
      <c r="K239" s="93">
        <v>895</v>
      </c>
      <c r="M239" s="42"/>
      <c r="N239" s="42"/>
      <c r="O239" s="42"/>
    </row>
    <row r="240" spans="1:25" ht="25.5">
      <c r="A240" s="1"/>
      <c r="C240" s="32"/>
      <c r="D240" s="2" t="s">
        <v>327</v>
      </c>
      <c r="E240" s="32"/>
      <c r="G240" s="32"/>
      <c r="I240" s="154" t="s">
        <v>223</v>
      </c>
      <c r="J240" s="155"/>
      <c r="K240" s="34">
        <f>+K239-K238</f>
        <v>830</v>
      </c>
      <c r="M240" s="42"/>
      <c r="N240" s="42"/>
      <c r="O240" s="42"/>
    </row>
    <row r="241" spans="7:15" ht="25.5">
      <c r="G241" s="2"/>
      <c r="I241" s="154" t="s">
        <v>224</v>
      </c>
      <c r="J241" s="155"/>
      <c r="K241" s="34">
        <f>+K239-K238</f>
        <v>830</v>
      </c>
      <c r="M241" s="43"/>
      <c r="N241" s="43"/>
      <c r="O241" s="43"/>
    </row>
    <row r="242" spans="7:15">
      <c r="G242" s="2"/>
      <c r="I242" s="28"/>
      <c r="M242" s="43"/>
      <c r="N242" s="43"/>
      <c r="O242" s="43"/>
    </row>
    <row r="243" spans="7:15">
      <c r="G243" s="2"/>
      <c r="I243" s="2" t="s">
        <v>271</v>
      </c>
      <c r="J243" s="2">
        <f>+K232-K237+K240</f>
        <v>4041</v>
      </c>
      <c r="M243" s="44"/>
      <c r="N243" s="44"/>
      <c r="O243" s="44"/>
    </row>
    <row r="244" spans="7:15">
      <c r="G244" s="2"/>
      <c r="I244" s="2" t="s">
        <v>272</v>
      </c>
      <c r="J244" s="2">
        <f>SUM(K233:K236)</f>
        <v>3146</v>
      </c>
      <c r="M244" s="45">
        <f>SUM(M238:M243)</f>
        <v>0</v>
      </c>
      <c r="N244" s="45">
        <f>SUM(N238:N243)</f>
        <v>130</v>
      </c>
      <c r="O244" s="45">
        <f>SUM(O238:O243)</f>
        <v>0</v>
      </c>
    </row>
    <row r="245" spans="7:15">
      <c r="G245" s="2"/>
      <c r="I245" s="2" t="s">
        <v>273</v>
      </c>
      <c r="J245" s="2">
        <f>+K239</f>
        <v>895</v>
      </c>
      <c r="M245" s="46" t="s">
        <v>225</v>
      </c>
      <c r="N245" s="47">
        <f>N244*30/100</f>
        <v>39</v>
      </c>
      <c r="O245" s="47">
        <f>O244*30/100</f>
        <v>0</v>
      </c>
    </row>
    <row r="246" spans="7:15">
      <c r="G246" s="2"/>
      <c r="I246" s="2"/>
      <c r="M246" s="46" t="s">
        <v>226</v>
      </c>
      <c r="N246" s="47">
        <f>N245*7/100</f>
        <v>2.73</v>
      </c>
      <c r="O246" s="47">
        <f>O245*7/100</f>
        <v>0</v>
      </c>
    </row>
    <row r="247" spans="7:15">
      <c r="G247" s="2"/>
      <c r="I247" s="2"/>
      <c r="M247" s="95" t="s">
        <v>5</v>
      </c>
      <c r="N247" s="48">
        <f>N244-N245-N246</f>
        <v>88.27</v>
      </c>
      <c r="O247" s="48">
        <f>O244-O245-O246</f>
        <v>0</v>
      </c>
    </row>
    <row r="248" spans="7:15">
      <c r="G248" s="2"/>
      <c r="I248" s="2"/>
    </row>
    <row r="249" spans="7:15">
      <c r="G249" s="2"/>
      <c r="I249" s="2"/>
    </row>
    <row r="250" spans="7:15">
      <c r="G250" s="2"/>
      <c r="I250" s="2"/>
    </row>
    <row r="251" spans="7:15">
      <c r="G251" s="2"/>
      <c r="I251" s="2"/>
    </row>
    <row r="252" spans="7:15">
      <c r="G252" s="2"/>
      <c r="I252" s="2"/>
    </row>
    <row r="253" spans="7:15">
      <c r="G253" s="2"/>
      <c r="I253" s="2"/>
    </row>
    <row r="254" spans="7:15">
      <c r="G254" s="2"/>
      <c r="I254" s="2"/>
    </row>
    <row r="255" spans="7:15">
      <c r="G255" s="2"/>
      <c r="I255" s="2"/>
    </row>
    <row r="256" spans="7:15">
      <c r="G256" s="2"/>
      <c r="I256" s="2"/>
    </row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</sheetData>
  <autoFilter ref="A1:Y241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8:J238"/>
    <mergeCell ref="M230:N230"/>
    <mergeCell ref="L3:L4"/>
    <mergeCell ref="O3:O4"/>
    <mergeCell ref="P3:P4"/>
    <mergeCell ref="Q3:Q4"/>
    <mergeCell ref="I239:J239"/>
    <mergeCell ref="I240:J240"/>
    <mergeCell ref="I241:J241"/>
    <mergeCell ref="H231:I231"/>
    <mergeCell ref="I232:J232"/>
    <mergeCell ref="I233:J233"/>
    <mergeCell ref="I235:J235"/>
    <mergeCell ref="I236:J236"/>
    <mergeCell ref="I237:J237"/>
  </mergeCells>
  <phoneticPr fontId="18" type="noConversion"/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B48C2-C447-44E0-8D2B-8E50937DBD9A}">
  <sheetPr>
    <tabColor rgb="FFECB5FD"/>
  </sheetPr>
  <dimension ref="A1:Z316"/>
  <sheetViews>
    <sheetView zoomScaleNormal="100" zoomScalePageLayoutView="110" workbookViewId="0">
      <pane ySplit="4" topLeftCell="A225" activePane="bottomLeft" state="frozen"/>
      <selection pane="bottomLeft" activeCell="B225" sqref="B225:B227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8" style="50" customWidth="1"/>
    <col min="10" max="10" width="9.140625" style="2" bestFit="1" customWidth="1"/>
    <col min="11" max="11" width="21.28515625" style="2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4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 hidden="1">
      <c r="A1" s="1"/>
      <c r="G1" s="2"/>
      <c r="I1" s="2"/>
    </row>
    <row r="2" spans="1:26" s="3" customFormat="1" ht="30" thickBot="1">
      <c r="A2" s="167" t="s">
        <v>330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25">
      <c r="A3" s="166" t="s">
        <v>1</v>
      </c>
      <c r="B3" s="166" t="s">
        <v>2</v>
      </c>
      <c r="C3" s="164" t="s">
        <v>3</v>
      </c>
      <c r="D3" s="164" t="s">
        <v>4</v>
      </c>
      <c r="E3" s="164" t="s">
        <v>5</v>
      </c>
      <c r="F3" s="4" t="s">
        <v>6</v>
      </c>
      <c r="G3" s="169" t="s">
        <v>7</v>
      </c>
      <c r="H3" s="171" t="s">
        <v>8</v>
      </c>
      <c r="I3" s="172"/>
      <c r="J3" s="173"/>
      <c r="K3" s="174" t="s">
        <v>9</v>
      </c>
      <c r="L3" s="160" t="s">
        <v>10</v>
      </c>
      <c r="M3" s="86"/>
      <c r="O3" s="166" t="s">
        <v>1</v>
      </c>
      <c r="P3" s="166" t="s">
        <v>2</v>
      </c>
      <c r="Q3" s="164" t="s">
        <v>3</v>
      </c>
      <c r="R3" s="164" t="s">
        <v>4</v>
      </c>
      <c r="S3" s="164" t="s">
        <v>5</v>
      </c>
      <c r="T3" s="4" t="s">
        <v>6</v>
      </c>
      <c r="U3" s="169" t="s">
        <v>7</v>
      </c>
      <c r="V3" s="171" t="s">
        <v>8</v>
      </c>
      <c r="W3" s="172"/>
      <c r="X3" s="173"/>
      <c r="Y3" s="174" t="s">
        <v>9</v>
      </c>
      <c r="Z3" s="160" t="s">
        <v>10</v>
      </c>
    </row>
    <row r="4" spans="1:26" s="5" customFormat="1" ht="27" thickBot="1">
      <c r="A4" s="166"/>
      <c r="B4" s="166"/>
      <c r="C4" s="165"/>
      <c r="D4" s="165"/>
      <c r="E4" s="165"/>
      <c r="F4" s="6" t="s">
        <v>11</v>
      </c>
      <c r="G4" s="170"/>
      <c r="H4" s="7" t="s">
        <v>12</v>
      </c>
      <c r="I4" s="8" t="s">
        <v>13</v>
      </c>
      <c r="J4" s="9" t="s">
        <v>14</v>
      </c>
      <c r="K4" s="175"/>
      <c r="L4" s="160"/>
      <c r="O4" s="166"/>
      <c r="P4" s="166"/>
      <c r="Q4" s="165"/>
      <c r="R4" s="165"/>
      <c r="S4" s="165"/>
      <c r="T4" s="6" t="s">
        <v>11</v>
      </c>
      <c r="U4" s="170"/>
      <c r="V4" s="7" t="s">
        <v>12</v>
      </c>
      <c r="W4" s="8" t="s">
        <v>13</v>
      </c>
      <c r="X4" s="9" t="s">
        <v>14</v>
      </c>
      <c r="Y4" s="175"/>
      <c r="Z4" s="160"/>
    </row>
    <row r="5" spans="1:26" ht="25.5">
      <c r="A5" s="10">
        <v>1</v>
      </c>
      <c r="B5" s="11" t="s">
        <v>15</v>
      </c>
      <c r="C5" s="12">
        <f>+'10'!G5</f>
        <v>32</v>
      </c>
      <c r="D5" s="13">
        <v>5</v>
      </c>
      <c r="E5" s="12">
        <f t="shared" ref="E5:E94" si="0">C5+D5</f>
        <v>37</v>
      </c>
      <c r="F5" s="13">
        <v>0</v>
      </c>
      <c r="G5" s="14">
        <f t="shared" ref="G5:G68" si="1">E5-F5-H5</f>
        <v>37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 t="s">
        <v>258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+'10'!G6</f>
        <v>33</v>
      </c>
      <c r="D6" s="13">
        <v>20</v>
      </c>
      <c r="E6" s="12">
        <f t="shared" si="0"/>
        <v>53</v>
      </c>
      <c r="F6" s="13">
        <v>0</v>
      </c>
      <c r="G6" s="14">
        <f t="shared" si="1"/>
        <v>44</v>
      </c>
      <c r="H6" s="15">
        <v>9</v>
      </c>
      <c r="I6" s="16">
        <v>100</v>
      </c>
      <c r="J6" s="17">
        <f t="shared" ref="J6:J70" si="4">+I6*H6</f>
        <v>900</v>
      </c>
      <c r="K6" s="18" t="s">
        <v>16</v>
      </c>
      <c r="L6" s="19">
        <v>0</v>
      </c>
      <c r="M6" s="24">
        <f t="shared" ref="M6:M69" si="5">SUM(J6-L6)</f>
        <v>900</v>
      </c>
      <c r="O6" s="10">
        <v>2</v>
      </c>
      <c r="P6" s="20" t="s">
        <v>259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+'10'!G7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260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+'10'!G8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261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+'10'!G9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+'10'!G10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+'10'!G11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>
      <c r="A12" s="10">
        <v>8</v>
      </c>
      <c r="B12" s="20" t="s">
        <v>23</v>
      </c>
      <c r="C12" s="12">
        <f>+'10'!G12</f>
        <v>5</v>
      </c>
      <c r="D12" s="13">
        <v>5</v>
      </c>
      <c r="E12" s="12">
        <f>C12+D12</f>
        <v>10</v>
      </c>
      <c r="F12" s="13">
        <v>0</v>
      </c>
      <c r="G12" s="14">
        <f>E12-F12-H12</f>
        <v>10</v>
      </c>
      <c r="H12" s="15">
        <v>0</v>
      </c>
      <c r="I12" s="22">
        <v>50</v>
      </c>
      <c r="J12" s="17">
        <f t="shared" si="4"/>
        <v>0</v>
      </c>
      <c r="K12" s="18" t="s">
        <v>16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264</v>
      </c>
      <c r="C13" s="12">
        <f>+'10'!G13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24</v>
      </c>
      <c r="C14" s="12">
        <f>+'10'!G14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25</v>
      </c>
      <c r="C15" s="100">
        <f>+'10'!G15</f>
        <v>4</v>
      </c>
      <c r="D15" s="13">
        <v>0</v>
      </c>
      <c r="E15" s="12">
        <f t="shared" si="0"/>
        <v>4</v>
      </c>
      <c r="F15" s="13">
        <v>0</v>
      </c>
      <c r="G15" s="14">
        <f t="shared" si="1"/>
        <v>4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26</v>
      </c>
      <c r="C16" s="12">
        <f>+'10'!G16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27</v>
      </c>
      <c r="C17" s="100">
        <f>+'10'!G17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28</v>
      </c>
      <c r="C18" s="12">
        <f>+'10'!G18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29</v>
      </c>
      <c r="C19" s="12">
        <f>+'10'!G19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+'10'!G20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+'10'!G21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+'10'!G22</f>
        <v>2</v>
      </c>
      <c r="D22" s="13">
        <v>0</v>
      </c>
      <c r="E22" s="12">
        <f>C22+D22</f>
        <v>2</v>
      </c>
      <c r="F22" s="13">
        <v>0</v>
      </c>
      <c r="G22" s="14">
        <f t="shared" si="1"/>
        <v>2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00">
        <f>+'10'!G23</f>
        <v>22</v>
      </c>
      <c r="D23" s="13">
        <v>10</v>
      </c>
      <c r="E23" s="14">
        <f>C23+D23</f>
        <v>32</v>
      </c>
      <c r="F23" s="13">
        <v>0</v>
      </c>
      <c r="G23" s="14">
        <f t="shared" si="1"/>
        <v>31</v>
      </c>
      <c r="H23" s="15">
        <v>1</v>
      </c>
      <c r="I23" s="16">
        <v>100</v>
      </c>
      <c r="J23" s="17">
        <f t="shared" si="4"/>
        <v>100</v>
      </c>
      <c r="K23" s="18" t="s">
        <v>16</v>
      </c>
      <c r="L23" s="19">
        <v>0</v>
      </c>
      <c r="M23" s="24">
        <f t="shared" si="5"/>
        <v>100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+'10'!G24</f>
        <v>5</v>
      </c>
      <c r="D24" s="13">
        <v>2</v>
      </c>
      <c r="E24" s="12">
        <f t="shared" si="0"/>
        <v>7</v>
      </c>
      <c r="F24" s="13">
        <v>0</v>
      </c>
      <c r="G24" s="14">
        <f t="shared" si="1"/>
        <v>6</v>
      </c>
      <c r="H24" s="15">
        <v>1</v>
      </c>
      <c r="I24" s="23">
        <v>100</v>
      </c>
      <c r="J24" s="17">
        <f t="shared" si="4"/>
        <v>100</v>
      </c>
      <c r="K24" s="18" t="s">
        <v>280</v>
      </c>
      <c r="L24" s="19">
        <v>20</v>
      </c>
      <c r="M24" s="24">
        <f t="shared" si="5"/>
        <v>80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+'10'!G25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+'10'!G26</f>
        <v>3</v>
      </c>
      <c r="D26" s="13">
        <v>0</v>
      </c>
      <c r="E26" s="12">
        <f t="shared" si="0"/>
        <v>3</v>
      </c>
      <c r="F26" s="13">
        <v>0</v>
      </c>
      <c r="G26" s="14">
        <f t="shared" si="1"/>
        <v>3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+'10'!G27</f>
        <v>1</v>
      </c>
      <c r="D27" s="13">
        <v>0</v>
      </c>
      <c r="E27" s="12">
        <f t="shared" si="0"/>
        <v>1</v>
      </c>
      <c r="F27" s="13">
        <v>0</v>
      </c>
      <c r="G27" s="14">
        <f t="shared" si="1"/>
        <v>1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+'10'!G28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+'10'!G29</f>
        <v>1</v>
      </c>
      <c r="D29" s="13">
        <v>2</v>
      </c>
      <c r="E29" s="12">
        <f t="shared" si="0"/>
        <v>3</v>
      </c>
      <c r="F29" s="13">
        <v>0</v>
      </c>
      <c r="G29" s="14">
        <f t="shared" si="1"/>
        <v>3</v>
      </c>
      <c r="H29" s="15">
        <v>0</v>
      </c>
      <c r="I29" s="16">
        <v>100</v>
      </c>
      <c r="J29" s="17">
        <f t="shared" si="4"/>
        <v>0</v>
      </c>
      <c r="K29" s="18" t="s">
        <v>16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+'10'!G30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+'10'!G31</f>
        <v>1</v>
      </c>
      <c r="D31" s="13">
        <v>0</v>
      </c>
      <c r="E31" s="12">
        <f t="shared" si="0"/>
        <v>1</v>
      </c>
      <c r="F31" s="13">
        <v>0</v>
      </c>
      <c r="G31" s="14">
        <f t="shared" si="1"/>
        <v>1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+'10'!G32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+'10'!G33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+'10'!G34</f>
        <v>0</v>
      </c>
      <c r="D34" s="13">
        <v>5</v>
      </c>
      <c r="E34" s="14">
        <f t="shared" si="0"/>
        <v>5</v>
      </c>
      <c r="F34" s="13">
        <v>0</v>
      </c>
      <c r="G34" s="14">
        <f t="shared" si="1"/>
        <v>5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+'10'!G35</f>
        <v>0</v>
      </c>
      <c r="D35" s="13">
        <v>5</v>
      </c>
      <c r="E35" s="14">
        <f t="shared" si="0"/>
        <v>5</v>
      </c>
      <c r="F35" s="13">
        <v>0</v>
      </c>
      <c r="G35" s="14">
        <f t="shared" si="1"/>
        <v>5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+'10'!G36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+'10'!G37</f>
        <v>26</v>
      </c>
      <c r="D37" s="13">
        <v>10</v>
      </c>
      <c r="E37" s="12">
        <f t="shared" si="0"/>
        <v>36</v>
      </c>
      <c r="F37" s="13">
        <v>0</v>
      </c>
      <c r="G37" s="14">
        <f t="shared" si="1"/>
        <v>32</v>
      </c>
      <c r="H37" s="15">
        <v>4</v>
      </c>
      <c r="I37" s="16">
        <v>100</v>
      </c>
      <c r="J37" s="17">
        <f t="shared" si="4"/>
        <v>400</v>
      </c>
      <c r="K37" s="18" t="s">
        <v>331</v>
      </c>
      <c r="L37" s="19">
        <v>60</v>
      </c>
      <c r="M37" s="24">
        <f t="shared" si="5"/>
        <v>340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+'10'!G38</f>
        <v>3</v>
      </c>
      <c r="D38" s="13">
        <v>0</v>
      </c>
      <c r="E38" s="12">
        <f t="shared" si="0"/>
        <v>3</v>
      </c>
      <c r="F38" s="13">
        <v>0</v>
      </c>
      <c r="G38" s="14">
        <f t="shared" si="1"/>
        <v>2</v>
      </c>
      <c r="H38" s="15">
        <v>1</v>
      </c>
      <c r="I38" s="16">
        <v>50</v>
      </c>
      <c r="J38" s="17">
        <f t="shared" si="4"/>
        <v>50</v>
      </c>
      <c r="K38" s="18" t="s">
        <v>16</v>
      </c>
      <c r="L38" s="19">
        <v>0</v>
      </c>
      <c r="M38" s="24">
        <f t="shared" si="5"/>
        <v>50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49</v>
      </c>
      <c r="C39" s="12">
        <f>+'10'!G39</f>
        <v>0</v>
      </c>
      <c r="D39" s="13">
        <v>0</v>
      </c>
      <c r="E39" s="12">
        <f t="shared" si="0"/>
        <v>0</v>
      </c>
      <c r="F39" s="13">
        <v>0</v>
      </c>
      <c r="G39" s="14">
        <f t="shared" si="1"/>
        <v>0</v>
      </c>
      <c r="H39" s="15">
        <v>0</v>
      </c>
      <c r="I39" s="16">
        <v>50</v>
      </c>
      <c r="J39" s="17">
        <f t="shared" si="4"/>
        <v>0</v>
      </c>
      <c r="K39" s="18" t="s">
        <v>16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50</v>
      </c>
      <c r="C40" s="12">
        <f>+'10'!G40</f>
        <v>4</v>
      </c>
      <c r="D40" s="13">
        <v>0</v>
      </c>
      <c r="E40" s="12">
        <f t="shared" si="0"/>
        <v>4</v>
      </c>
      <c r="F40" s="13">
        <v>0</v>
      </c>
      <c r="G40" s="14">
        <f t="shared" si="1"/>
        <v>4</v>
      </c>
      <c r="H40" s="15">
        <v>0</v>
      </c>
      <c r="I40" s="16">
        <v>50</v>
      </c>
      <c r="J40" s="17">
        <f t="shared" si="4"/>
        <v>0</v>
      </c>
      <c r="K40" s="18" t="s">
        <v>16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51</v>
      </c>
      <c r="C41" s="12">
        <f>+'10'!G41</f>
        <v>1</v>
      </c>
      <c r="D41" s="13">
        <v>0</v>
      </c>
      <c r="E41" s="12">
        <f t="shared" si="0"/>
        <v>1</v>
      </c>
      <c r="F41" s="13">
        <v>0</v>
      </c>
      <c r="G41" s="14">
        <f t="shared" si="1"/>
        <v>0</v>
      </c>
      <c r="H41" s="15">
        <v>1</v>
      </c>
      <c r="I41" s="16">
        <v>50</v>
      </c>
      <c r="J41" s="17">
        <f t="shared" si="4"/>
        <v>50</v>
      </c>
      <c r="K41" s="18" t="s">
        <v>16</v>
      </c>
      <c r="L41" s="19">
        <v>0</v>
      </c>
      <c r="M41" s="24">
        <f t="shared" si="5"/>
        <v>50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52</v>
      </c>
      <c r="C42" s="12">
        <f>+'10'!G42</f>
        <v>7</v>
      </c>
      <c r="D42" s="13">
        <v>0</v>
      </c>
      <c r="E42" s="12">
        <f t="shared" si="0"/>
        <v>7</v>
      </c>
      <c r="F42" s="13">
        <v>0</v>
      </c>
      <c r="G42" s="14">
        <f t="shared" si="1"/>
        <v>7</v>
      </c>
      <c r="H42" s="15">
        <v>0</v>
      </c>
      <c r="I42" s="16">
        <v>50</v>
      </c>
      <c r="J42" s="17">
        <f t="shared" si="4"/>
        <v>0</v>
      </c>
      <c r="K42" s="18" t="s">
        <v>16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53</v>
      </c>
      <c r="C43" s="12">
        <f>+'10'!G43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54</v>
      </c>
      <c r="C44" s="12">
        <f>+'10'!G44</f>
        <v>5</v>
      </c>
      <c r="D44" s="13">
        <v>0</v>
      </c>
      <c r="E44" s="12">
        <f t="shared" si="0"/>
        <v>5</v>
      </c>
      <c r="F44" s="13">
        <v>0</v>
      </c>
      <c r="G44" s="14">
        <f t="shared" si="1"/>
        <v>4</v>
      </c>
      <c r="H44" s="15">
        <v>1</v>
      </c>
      <c r="I44" s="16">
        <v>50</v>
      </c>
      <c r="J44" s="17">
        <f t="shared" si="4"/>
        <v>50</v>
      </c>
      <c r="K44" s="18" t="s">
        <v>16</v>
      </c>
      <c r="L44" s="19">
        <v>0</v>
      </c>
      <c r="M44" s="24">
        <f t="shared" si="5"/>
        <v>50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55</v>
      </c>
      <c r="C45" s="12">
        <f>+'10'!G45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56</v>
      </c>
      <c r="C46" s="12">
        <f>+'10'!G46</f>
        <v>3</v>
      </c>
      <c r="D46" s="13">
        <v>0</v>
      </c>
      <c r="E46" s="12">
        <f t="shared" si="0"/>
        <v>3</v>
      </c>
      <c r="F46" s="13">
        <v>0</v>
      </c>
      <c r="G46" s="14">
        <f t="shared" si="1"/>
        <v>2</v>
      </c>
      <c r="H46" s="15">
        <v>1</v>
      </c>
      <c r="I46" s="16">
        <v>50</v>
      </c>
      <c r="J46" s="17">
        <f t="shared" si="4"/>
        <v>50</v>
      </c>
      <c r="K46" s="18" t="s">
        <v>16</v>
      </c>
      <c r="L46" s="19">
        <v>0</v>
      </c>
      <c r="M46" s="24">
        <f t="shared" si="5"/>
        <v>50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57</v>
      </c>
      <c r="C47" s="12">
        <f>+'10'!G47</f>
        <v>4</v>
      </c>
      <c r="D47" s="13">
        <v>0</v>
      </c>
      <c r="E47" s="12">
        <f t="shared" si="0"/>
        <v>4</v>
      </c>
      <c r="F47" s="13">
        <v>0</v>
      </c>
      <c r="G47" s="14">
        <f t="shared" si="1"/>
        <v>4</v>
      </c>
      <c r="H47" s="15">
        <v>0</v>
      </c>
      <c r="I47" s="16">
        <v>50</v>
      </c>
      <c r="J47" s="17">
        <f t="shared" si="4"/>
        <v>0</v>
      </c>
      <c r="K47" s="18" t="s">
        <v>16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58</v>
      </c>
      <c r="C48" s="12">
        <f>+'10'!G48</f>
        <v>6</v>
      </c>
      <c r="D48" s="13">
        <v>0</v>
      </c>
      <c r="E48" s="12">
        <f t="shared" si="0"/>
        <v>6</v>
      </c>
      <c r="F48" s="13">
        <v>0</v>
      </c>
      <c r="G48" s="14">
        <f t="shared" si="1"/>
        <v>4</v>
      </c>
      <c r="H48" s="15">
        <v>2</v>
      </c>
      <c r="I48" s="16">
        <v>50</v>
      </c>
      <c r="J48" s="17">
        <f t="shared" si="4"/>
        <v>100</v>
      </c>
      <c r="K48" s="18" t="s">
        <v>16</v>
      </c>
      <c r="L48" s="19">
        <v>0</v>
      </c>
      <c r="M48" s="24">
        <f t="shared" si="5"/>
        <v>100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59</v>
      </c>
      <c r="C49" s="12">
        <f>+'10'!G49</f>
        <v>3</v>
      </c>
      <c r="D49" s="13">
        <v>0</v>
      </c>
      <c r="E49" s="12">
        <f t="shared" si="0"/>
        <v>3</v>
      </c>
      <c r="F49" s="13">
        <v>0</v>
      </c>
      <c r="G49" s="14">
        <f t="shared" si="1"/>
        <v>2</v>
      </c>
      <c r="H49" s="15">
        <v>1</v>
      </c>
      <c r="I49" s="16">
        <v>50</v>
      </c>
      <c r="J49" s="17">
        <f t="shared" si="4"/>
        <v>50</v>
      </c>
      <c r="K49" s="18" t="s">
        <v>16</v>
      </c>
      <c r="L49" s="19">
        <v>0</v>
      </c>
      <c r="M49" s="24">
        <f t="shared" si="5"/>
        <v>50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60</v>
      </c>
      <c r="C50" s="12">
        <f>+'10'!G50</f>
        <v>2</v>
      </c>
      <c r="D50" s="13">
        <v>0</v>
      </c>
      <c r="E50" s="12">
        <f>C50+D50</f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61</v>
      </c>
      <c r="C51" s="12">
        <f>+'10'!G51</f>
        <v>2</v>
      </c>
      <c r="D51" s="13">
        <v>2</v>
      </c>
      <c r="E51" s="12">
        <f>C51+D51</f>
        <v>4</v>
      </c>
      <c r="F51" s="13">
        <v>0</v>
      </c>
      <c r="G51" s="14">
        <f t="shared" si="1"/>
        <v>4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62</v>
      </c>
      <c r="C52" s="12">
        <f>+'10'!G52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63</v>
      </c>
      <c r="C53" s="12">
        <f>+'10'!G53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64</v>
      </c>
      <c r="C54" s="12">
        <f>+'10'!G54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65</v>
      </c>
      <c r="C55" s="12">
        <f>+'10'!G55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66</v>
      </c>
      <c r="C56" s="12">
        <f>+'10'!G56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67</v>
      </c>
      <c r="C57" s="12">
        <f>+'10'!G57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68</v>
      </c>
      <c r="C58" s="12">
        <f>+'10'!G58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69</v>
      </c>
      <c r="C59" s="12">
        <f>+'10'!G59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70</v>
      </c>
      <c r="C60" s="12">
        <f>+'10'!G60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71</v>
      </c>
      <c r="C61" s="12">
        <f>+'10'!G61</f>
        <v>5</v>
      </c>
      <c r="D61" s="13">
        <v>0</v>
      </c>
      <c r="E61" s="12">
        <f t="shared" si="0"/>
        <v>5</v>
      </c>
      <c r="F61" s="13">
        <v>0</v>
      </c>
      <c r="G61" s="14">
        <f t="shared" si="1"/>
        <v>4</v>
      </c>
      <c r="H61" s="15">
        <v>1</v>
      </c>
      <c r="I61" s="16">
        <v>50</v>
      </c>
      <c r="J61" s="17">
        <f t="shared" si="4"/>
        <v>50</v>
      </c>
      <c r="K61" s="18" t="s">
        <v>279</v>
      </c>
      <c r="L61" s="19">
        <v>25</v>
      </c>
      <c r="M61" s="24">
        <f t="shared" si="5"/>
        <v>25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72</v>
      </c>
      <c r="C62" s="12">
        <f>+'10'!G62</f>
        <v>5</v>
      </c>
      <c r="D62" s="13">
        <v>0</v>
      </c>
      <c r="E62" s="12">
        <f t="shared" si="0"/>
        <v>5</v>
      </c>
      <c r="F62" s="13">
        <v>0</v>
      </c>
      <c r="G62" s="14">
        <f t="shared" si="1"/>
        <v>4</v>
      </c>
      <c r="H62" s="15">
        <v>1</v>
      </c>
      <c r="I62" s="22">
        <v>50</v>
      </c>
      <c r="J62" s="17">
        <f t="shared" si="4"/>
        <v>50</v>
      </c>
      <c r="K62" s="18" t="s">
        <v>16</v>
      </c>
      <c r="L62" s="19">
        <v>0</v>
      </c>
      <c r="M62" s="24">
        <f t="shared" si="5"/>
        <v>50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73</v>
      </c>
      <c r="C63" s="12">
        <f>+'10'!G63</f>
        <v>6</v>
      </c>
      <c r="D63" s="13">
        <v>0</v>
      </c>
      <c r="E63" s="12">
        <f>C63+D63</f>
        <v>6</v>
      </c>
      <c r="F63" s="13">
        <v>0</v>
      </c>
      <c r="G63" s="14">
        <f t="shared" si="1"/>
        <v>6</v>
      </c>
      <c r="H63" s="15">
        <v>0</v>
      </c>
      <c r="I63" s="22">
        <v>50</v>
      </c>
      <c r="J63" s="17">
        <f t="shared" si="4"/>
        <v>0</v>
      </c>
      <c r="K63" s="18" t="s">
        <v>16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74</v>
      </c>
      <c r="C64" s="12">
        <f>+'10'!G64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75</v>
      </c>
      <c r="C65" s="12">
        <f>+'10'!G65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76</v>
      </c>
      <c r="C66" s="12">
        <f>+'10'!G66</f>
        <v>13</v>
      </c>
      <c r="D66" s="13">
        <v>10</v>
      </c>
      <c r="E66" s="12">
        <f t="shared" si="0"/>
        <v>23</v>
      </c>
      <c r="F66" s="13">
        <v>0</v>
      </c>
      <c r="G66" s="14">
        <f t="shared" si="1"/>
        <v>22</v>
      </c>
      <c r="H66" s="15">
        <v>1</v>
      </c>
      <c r="I66" s="16">
        <v>50</v>
      </c>
      <c r="J66" s="17">
        <f t="shared" si="4"/>
        <v>50</v>
      </c>
      <c r="K66" s="18" t="s">
        <v>16</v>
      </c>
      <c r="L66" s="19">
        <v>0</v>
      </c>
      <c r="M66" s="24">
        <f t="shared" si="5"/>
        <v>50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77</v>
      </c>
      <c r="C67" s="12">
        <f>+'10'!G67</f>
        <v>4</v>
      </c>
      <c r="D67" s="13">
        <v>5</v>
      </c>
      <c r="E67" s="12">
        <f>C67+D67</f>
        <v>9</v>
      </c>
      <c r="F67" s="13">
        <v>0</v>
      </c>
      <c r="G67" s="14">
        <f t="shared" si="1"/>
        <v>6</v>
      </c>
      <c r="H67" s="15">
        <v>3</v>
      </c>
      <c r="I67" s="16">
        <v>50</v>
      </c>
      <c r="J67" s="17">
        <f t="shared" si="4"/>
        <v>150</v>
      </c>
      <c r="K67" s="18" t="s">
        <v>16</v>
      </c>
      <c r="L67" s="19">
        <v>0</v>
      </c>
      <c r="M67" s="24">
        <f t="shared" si="5"/>
        <v>150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78</v>
      </c>
      <c r="C68" s="12">
        <f>+'10'!G68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79</v>
      </c>
      <c r="C69" s="12">
        <f>+'10'!G69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80</v>
      </c>
      <c r="C70" s="12">
        <f>+'10'!G70</f>
        <v>0</v>
      </c>
      <c r="D70" s="13">
        <v>5</v>
      </c>
      <c r="E70" s="12">
        <f t="shared" si="0"/>
        <v>5</v>
      </c>
      <c r="F70" s="13">
        <v>0</v>
      </c>
      <c r="G70" s="14">
        <f t="shared" si="6"/>
        <v>5</v>
      </c>
      <c r="H70" s="15">
        <v>0</v>
      </c>
      <c r="I70" s="22">
        <v>50</v>
      </c>
      <c r="J70" s="17">
        <f t="shared" si="4"/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81</v>
      </c>
      <c r="C71" s="12">
        <f>+'10'!G71</f>
        <v>3</v>
      </c>
      <c r="D71" s="13">
        <v>5</v>
      </c>
      <c r="E71" s="12">
        <f t="shared" si="0"/>
        <v>8</v>
      </c>
      <c r="F71" s="13">
        <v>0</v>
      </c>
      <c r="G71" s="14">
        <f t="shared" si="6"/>
        <v>7</v>
      </c>
      <c r="H71" s="15">
        <v>1</v>
      </c>
      <c r="I71" s="22">
        <v>60</v>
      </c>
      <c r="J71" s="17">
        <f t="shared" ref="J71:J134" si="10">+I71*H71</f>
        <v>60</v>
      </c>
      <c r="K71" s="18" t="s">
        <v>279</v>
      </c>
      <c r="L71" s="19">
        <v>30</v>
      </c>
      <c r="M71" s="24">
        <f t="shared" si="9"/>
        <v>30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82</v>
      </c>
      <c r="C72" s="12">
        <f>+'10'!G72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83</v>
      </c>
      <c r="C73" s="12">
        <f>+'10'!G73</f>
        <v>0</v>
      </c>
      <c r="D73" s="13">
        <v>0</v>
      </c>
      <c r="E73" s="12">
        <f t="shared" si="0"/>
        <v>0</v>
      </c>
      <c r="F73" s="13">
        <v>0</v>
      </c>
      <c r="G73" s="14">
        <f t="shared" si="6"/>
        <v>0</v>
      </c>
      <c r="H73" s="15">
        <v>0</v>
      </c>
      <c r="I73" s="22">
        <v>60</v>
      </c>
      <c r="J73" s="17">
        <f t="shared" si="10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84</v>
      </c>
      <c r="C74" s="12">
        <f>+'10'!G74</f>
        <v>7</v>
      </c>
      <c r="D74" s="13">
        <v>0</v>
      </c>
      <c r="E74" s="12">
        <f t="shared" si="0"/>
        <v>7</v>
      </c>
      <c r="F74" s="13">
        <v>0</v>
      </c>
      <c r="G74" s="14">
        <f t="shared" si="6"/>
        <v>7</v>
      </c>
      <c r="H74" s="15">
        <v>0</v>
      </c>
      <c r="I74" s="21">
        <v>120</v>
      </c>
      <c r="J74" s="17">
        <f t="shared" si="10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85</v>
      </c>
      <c r="C75" s="12">
        <f>+'10'!G75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86</v>
      </c>
      <c r="C76" s="12">
        <f>+'10'!G76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87</v>
      </c>
      <c r="C77" s="12">
        <f>+'10'!G77</f>
        <v>0</v>
      </c>
      <c r="D77" s="13">
        <v>0</v>
      </c>
      <c r="E77" s="12">
        <f t="shared" si="0"/>
        <v>0</v>
      </c>
      <c r="F77" s="13">
        <v>0</v>
      </c>
      <c r="G77" s="14">
        <f t="shared" si="6"/>
        <v>0</v>
      </c>
      <c r="H77" s="15">
        <v>0</v>
      </c>
      <c r="I77" s="22">
        <v>50</v>
      </c>
      <c r="J77" s="17">
        <f t="shared" si="10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88</v>
      </c>
      <c r="C78" s="12">
        <f>+'10'!G78</f>
        <v>2</v>
      </c>
      <c r="D78" s="13">
        <v>0</v>
      </c>
      <c r="E78" s="12">
        <f t="shared" si="0"/>
        <v>2</v>
      </c>
      <c r="F78" s="13">
        <v>0</v>
      </c>
      <c r="G78" s="14">
        <f t="shared" si="6"/>
        <v>2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89</v>
      </c>
      <c r="C79" s="12">
        <f>+'10'!G79</f>
        <v>2</v>
      </c>
      <c r="D79" s="13">
        <v>0</v>
      </c>
      <c r="E79" s="12">
        <f t="shared" si="0"/>
        <v>2</v>
      </c>
      <c r="F79" s="13">
        <v>0</v>
      </c>
      <c r="G79" s="14">
        <f t="shared" si="6"/>
        <v>2</v>
      </c>
      <c r="H79" s="15">
        <v>0</v>
      </c>
      <c r="I79" s="21">
        <v>50</v>
      </c>
      <c r="J79" s="17">
        <f t="shared" si="10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90</v>
      </c>
      <c r="C80" s="12">
        <f>+'10'!G80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91</v>
      </c>
      <c r="C81" s="100">
        <f>+'10'!G81</f>
        <v>3</v>
      </c>
      <c r="D81" s="13">
        <v>0</v>
      </c>
      <c r="E81" s="12">
        <f t="shared" si="0"/>
        <v>3</v>
      </c>
      <c r="F81" s="13">
        <v>0</v>
      </c>
      <c r="G81" s="14">
        <f t="shared" si="6"/>
        <v>3</v>
      </c>
      <c r="H81" s="15">
        <v>0</v>
      </c>
      <c r="I81" s="22">
        <v>55</v>
      </c>
      <c r="J81" s="17">
        <f t="shared" si="10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92</v>
      </c>
      <c r="C82" s="12">
        <f>+'10'!G82</f>
        <v>0</v>
      </c>
      <c r="D82" s="13">
        <v>0</v>
      </c>
      <c r="E82" s="12">
        <f t="shared" si="0"/>
        <v>0</v>
      </c>
      <c r="F82" s="13">
        <v>0</v>
      </c>
      <c r="G82" s="14">
        <f t="shared" si="6"/>
        <v>0</v>
      </c>
      <c r="H82" s="15">
        <v>0</v>
      </c>
      <c r="I82" s="21">
        <v>55</v>
      </c>
      <c r="J82" s="17">
        <f t="shared" si="10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93</v>
      </c>
      <c r="C83" s="12">
        <f>+'10'!G83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94</v>
      </c>
      <c r="C84" s="12">
        <f>+'10'!G84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95</v>
      </c>
      <c r="C85" s="12">
        <f>+'10'!G85</f>
        <v>2</v>
      </c>
      <c r="D85" s="13">
        <v>0</v>
      </c>
      <c r="E85" s="12">
        <f t="shared" si="0"/>
        <v>2</v>
      </c>
      <c r="F85" s="13">
        <v>0</v>
      </c>
      <c r="G85" s="14">
        <f t="shared" si="6"/>
        <v>1</v>
      </c>
      <c r="H85" s="15">
        <v>1</v>
      </c>
      <c r="I85" s="21">
        <v>100</v>
      </c>
      <c r="J85" s="17">
        <f t="shared" si="10"/>
        <v>100</v>
      </c>
      <c r="K85" s="18" t="s">
        <v>16</v>
      </c>
      <c r="L85" s="19">
        <v>0</v>
      </c>
      <c r="M85" s="24">
        <f t="shared" si="9"/>
        <v>100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96</v>
      </c>
      <c r="C86" s="12">
        <f>+'10'!G86</f>
        <v>6</v>
      </c>
      <c r="D86" s="13">
        <v>0</v>
      </c>
      <c r="E86" s="12">
        <f t="shared" si="0"/>
        <v>6</v>
      </c>
      <c r="F86" s="13">
        <v>0</v>
      </c>
      <c r="G86" s="14">
        <f t="shared" si="6"/>
        <v>6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97</v>
      </c>
      <c r="C87" s="12">
        <f>+'10'!G87</f>
        <v>3</v>
      </c>
      <c r="D87" s="13">
        <v>0</v>
      </c>
      <c r="E87" s="12">
        <f t="shared" si="0"/>
        <v>3</v>
      </c>
      <c r="F87" s="13">
        <v>0</v>
      </c>
      <c r="G87" s="14">
        <f t="shared" si="6"/>
        <v>3</v>
      </c>
      <c r="H87" s="15">
        <v>0</v>
      </c>
      <c r="I87" s="22">
        <v>60</v>
      </c>
      <c r="J87" s="17">
        <f t="shared" si="10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98</v>
      </c>
      <c r="C88" s="12">
        <f>+'10'!G88</f>
        <v>4</v>
      </c>
      <c r="D88" s="13">
        <v>0</v>
      </c>
      <c r="E88" s="12">
        <f t="shared" si="0"/>
        <v>4</v>
      </c>
      <c r="F88" s="13">
        <v>0</v>
      </c>
      <c r="G88" s="14">
        <f t="shared" si="6"/>
        <v>4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99</v>
      </c>
      <c r="C89" s="12">
        <f>+'10'!G89</f>
        <v>5</v>
      </c>
      <c r="D89" s="13">
        <v>0</v>
      </c>
      <c r="E89" s="12">
        <f t="shared" si="0"/>
        <v>5</v>
      </c>
      <c r="F89" s="13">
        <v>0</v>
      </c>
      <c r="G89" s="14">
        <f t="shared" si="6"/>
        <v>5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100</v>
      </c>
      <c r="C90" s="12">
        <f>+'10'!G90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101</v>
      </c>
      <c r="C91" s="12">
        <f>+'10'!G91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267</v>
      </c>
      <c r="C92" s="12">
        <f>+'10'!G92</f>
        <v>6</v>
      </c>
      <c r="D92" s="13">
        <v>0</v>
      </c>
      <c r="E92" s="12">
        <f t="shared" si="0"/>
        <v>6</v>
      </c>
      <c r="F92" s="13">
        <v>0</v>
      </c>
      <c r="G92" s="14">
        <f t="shared" si="6"/>
        <v>5</v>
      </c>
      <c r="H92" s="15">
        <v>1</v>
      </c>
      <c r="I92" s="21">
        <v>120</v>
      </c>
      <c r="J92" s="17">
        <f t="shared" si="10"/>
        <v>120</v>
      </c>
      <c r="K92" s="18" t="s">
        <v>297</v>
      </c>
      <c r="L92" s="19">
        <v>12</v>
      </c>
      <c r="M92" s="24">
        <f t="shared" si="9"/>
        <v>108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268</v>
      </c>
      <c r="C93" s="12">
        <f>+'10'!G93</f>
        <v>6</v>
      </c>
      <c r="D93" s="13">
        <v>0</v>
      </c>
      <c r="E93" s="12">
        <f t="shared" si="0"/>
        <v>6</v>
      </c>
      <c r="F93" s="13">
        <v>0</v>
      </c>
      <c r="G93" s="14">
        <f t="shared" si="6"/>
        <v>4</v>
      </c>
      <c r="H93" s="15">
        <v>2</v>
      </c>
      <c r="I93" s="22">
        <v>250</v>
      </c>
      <c r="J93" s="17">
        <f t="shared" si="10"/>
        <v>500</v>
      </c>
      <c r="K93" s="18" t="s">
        <v>297</v>
      </c>
      <c r="L93" s="19">
        <v>50</v>
      </c>
      <c r="M93" s="24">
        <f t="shared" si="9"/>
        <v>450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102</v>
      </c>
      <c r="C94" s="12">
        <f>+'10'!G94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103</v>
      </c>
      <c r="C95" s="12">
        <f>+'10'!G95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104</v>
      </c>
      <c r="C96" s="12">
        <f>+'10'!G96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105</v>
      </c>
      <c r="C97" s="12">
        <f>+'10'!G97</f>
        <v>6</v>
      </c>
      <c r="D97" s="13">
        <v>0</v>
      </c>
      <c r="E97" s="12">
        <f t="shared" si="11"/>
        <v>6</v>
      </c>
      <c r="F97" s="13">
        <v>0</v>
      </c>
      <c r="G97" s="14">
        <f t="shared" si="6"/>
        <v>6</v>
      </c>
      <c r="H97" s="15">
        <v>0</v>
      </c>
      <c r="I97" s="22">
        <v>45</v>
      </c>
      <c r="J97" s="17">
        <f t="shared" si="10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106</v>
      </c>
      <c r="C98" s="12">
        <f>+'10'!G98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107</v>
      </c>
      <c r="C99" s="12">
        <f>+'10'!G99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108</v>
      </c>
      <c r="C100" s="12">
        <f>+'10'!G100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229</v>
      </c>
      <c r="C101" s="12">
        <f>+'10'!G101</f>
        <v>0</v>
      </c>
      <c r="D101" s="13">
        <v>0</v>
      </c>
      <c r="E101" s="12">
        <f t="shared" si="11"/>
        <v>0</v>
      </c>
      <c r="F101" s="13">
        <v>0</v>
      </c>
      <c r="G101" s="14">
        <f t="shared" si="6"/>
        <v>0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109</v>
      </c>
      <c r="C102" s="12">
        <f>+'10'!G102</f>
        <v>3</v>
      </c>
      <c r="D102" s="13">
        <v>0</v>
      </c>
      <c r="E102" s="12">
        <f t="shared" si="11"/>
        <v>3</v>
      </c>
      <c r="F102" s="13">
        <v>0</v>
      </c>
      <c r="G102" s="14">
        <f t="shared" si="6"/>
        <v>1</v>
      </c>
      <c r="H102" s="15">
        <v>2</v>
      </c>
      <c r="I102" s="22">
        <v>50</v>
      </c>
      <c r="J102" s="17">
        <f t="shared" si="10"/>
        <v>100</v>
      </c>
      <c r="K102" s="18" t="s">
        <v>279</v>
      </c>
      <c r="L102" s="19">
        <v>50</v>
      </c>
      <c r="M102" s="24">
        <f t="shared" si="9"/>
        <v>50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110</v>
      </c>
      <c r="C103" s="12">
        <f>+'10'!G103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111</v>
      </c>
      <c r="C104" s="12">
        <f>+'10'!G104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112</v>
      </c>
      <c r="C105" s="12">
        <f>+'10'!G105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113</v>
      </c>
      <c r="C106" s="12">
        <f>+'10'!G106</f>
        <v>8</v>
      </c>
      <c r="D106" s="13">
        <v>0</v>
      </c>
      <c r="E106" s="12">
        <f t="shared" si="11"/>
        <v>8</v>
      </c>
      <c r="F106" s="13">
        <v>0</v>
      </c>
      <c r="G106" s="14">
        <f t="shared" si="6"/>
        <v>6</v>
      </c>
      <c r="H106" s="15">
        <v>2</v>
      </c>
      <c r="I106" s="21">
        <v>20</v>
      </c>
      <c r="J106" s="17">
        <f t="shared" si="10"/>
        <v>40</v>
      </c>
      <c r="K106" s="18" t="s">
        <v>16</v>
      </c>
      <c r="L106" s="19">
        <v>0</v>
      </c>
      <c r="M106" s="24">
        <f t="shared" si="9"/>
        <v>40</v>
      </c>
      <c r="Z106" s="30"/>
    </row>
    <row r="107" spans="1:26" ht="26.25" customHeight="1">
      <c r="A107" s="10">
        <v>103</v>
      </c>
      <c r="B107" s="20" t="s">
        <v>114</v>
      </c>
      <c r="C107" s="12">
        <f>+'10'!G107</f>
        <v>2</v>
      </c>
      <c r="D107" s="13">
        <v>0</v>
      </c>
      <c r="E107" s="12">
        <f t="shared" si="11"/>
        <v>2</v>
      </c>
      <c r="F107" s="13">
        <v>0</v>
      </c>
      <c r="G107" s="14">
        <f t="shared" si="6"/>
        <v>2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>
      <c r="A108" s="10">
        <v>104</v>
      </c>
      <c r="B108" s="20" t="s">
        <v>116</v>
      </c>
      <c r="C108" s="12">
        <f>+'10'!G108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117</v>
      </c>
      <c r="C109" s="12">
        <f>+'10'!G109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118</v>
      </c>
      <c r="C110" s="12">
        <f>+'10'!G110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119</v>
      </c>
      <c r="C111" s="12">
        <f>+'10'!G111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120</v>
      </c>
      <c r="C112" s="12">
        <f>+'10'!G112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121</v>
      </c>
      <c r="C113" s="12">
        <f>+'10'!G113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122</v>
      </c>
      <c r="C114" s="12">
        <f>+'10'!G114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123</v>
      </c>
      <c r="C115" s="12">
        <f>+'10'!G115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124</v>
      </c>
      <c r="C116" s="12">
        <f>+'10'!G116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125</v>
      </c>
      <c r="C117" s="12">
        <f>+'10'!G117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126</v>
      </c>
      <c r="C118" s="12">
        <f>+'10'!G118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127</v>
      </c>
      <c r="C119" s="12">
        <f>+'10'!G119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128</v>
      </c>
      <c r="C120" s="12">
        <f>+'10'!G120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129</v>
      </c>
      <c r="C121" s="12">
        <f>+'10'!G121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130</v>
      </c>
      <c r="C122" s="12">
        <f>+'10'!G122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131</v>
      </c>
      <c r="C123" s="12">
        <f>+'10'!G123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132</v>
      </c>
      <c r="C124" s="12">
        <f>+'10'!G124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133</v>
      </c>
      <c r="C125" s="12">
        <f>+'10'!G125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134</v>
      </c>
      <c r="C126" s="12">
        <f>+'10'!G126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135</v>
      </c>
      <c r="C127" s="12">
        <f>+'10'!G127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136</v>
      </c>
      <c r="C128" s="12">
        <f>+'10'!G128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137</v>
      </c>
      <c r="C129" s="12">
        <f>+'10'!G129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138</v>
      </c>
      <c r="C130" s="12">
        <f>+'10'!G130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139</v>
      </c>
      <c r="C131" s="12">
        <f>+'10'!G131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140</v>
      </c>
      <c r="C132" s="12">
        <f>+'10'!G132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141</v>
      </c>
      <c r="C133" s="12">
        <f>+'10'!G133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142</v>
      </c>
      <c r="C134" s="12">
        <f>+'10'!G134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143</v>
      </c>
      <c r="C135" s="12">
        <f>+'10'!G135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144</v>
      </c>
      <c r="C136" s="12">
        <f>+'10'!G136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145</v>
      </c>
      <c r="C137" s="12">
        <f>+'10'!G137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146</v>
      </c>
      <c r="C138" s="12">
        <f>+'10'!G138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147</v>
      </c>
      <c r="C139" s="12">
        <f>+'10'!G139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148</v>
      </c>
      <c r="C140" s="12">
        <f>+'10'!G140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149</v>
      </c>
      <c r="C141" s="12">
        <f>+'10'!G141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150</v>
      </c>
      <c r="C142" s="12">
        <f>+'10'!G142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151</v>
      </c>
      <c r="C143" s="12">
        <f>+'10'!G143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152</v>
      </c>
      <c r="C144" s="12">
        <f>+'10'!G144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153</v>
      </c>
      <c r="C145" s="12">
        <f>+'10'!G145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154</v>
      </c>
      <c r="C146" s="12">
        <f>+'10'!G146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155</v>
      </c>
      <c r="C147" s="12">
        <f>+'10'!G147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156</v>
      </c>
      <c r="C148" s="12">
        <f>+'10'!G148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157</v>
      </c>
      <c r="C149" s="12">
        <f>+'10'!G149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290</v>
      </c>
      <c r="C150" s="12">
        <f>+'10'!G150</f>
        <v>7</v>
      </c>
      <c r="D150" s="13">
        <v>0</v>
      </c>
      <c r="E150" s="12">
        <f t="shared" si="11"/>
        <v>7</v>
      </c>
      <c r="F150" s="13">
        <v>0</v>
      </c>
      <c r="G150" s="14">
        <f t="shared" si="6"/>
        <v>7</v>
      </c>
      <c r="H150" s="15">
        <v>0</v>
      </c>
      <c r="I150" s="22">
        <v>150</v>
      </c>
      <c r="J150" s="17">
        <f t="shared" si="13"/>
        <v>0</v>
      </c>
      <c r="K150" s="18" t="s">
        <v>16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159</v>
      </c>
      <c r="C151" s="12">
        <f>+'10'!G151</f>
        <v>0</v>
      </c>
      <c r="D151" s="13">
        <v>0</v>
      </c>
      <c r="E151" s="12">
        <f t="shared" si="11"/>
        <v>0</v>
      </c>
      <c r="F151" s="13">
        <v>0</v>
      </c>
      <c r="G151" s="14">
        <f t="shared" si="6"/>
        <v>0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160</v>
      </c>
      <c r="C152" s="12">
        <f>+'10'!G152</f>
        <v>0</v>
      </c>
      <c r="D152" s="13">
        <v>0</v>
      </c>
      <c r="E152" s="12">
        <f t="shared" si="11"/>
        <v>0</v>
      </c>
      <c r="F152" s="13">
        <v>0</v>
      </c>
      <c r="G152" s="14">
        <f t="shared" si="6"/>
        <v>0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161</v>
      </c>
      <c r="C153" s="12">
        <f>+'10'!G153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162</v>
      </c>
      <c r="C154" s="12">
        <f>+'10'!G154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163</v>
      </c>
      <c r="C155" s="12">
        <f>+'10'!G155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164</v>
      </c>
      <c r="C156" s="12">
        <f>+'10'!G156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165</v>
      </c>
      <c r="C157" s="12">
        <f>+'10'!G157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266</v>
      </c>
      <c r="C158" s="12">
        <f>+'10'!G158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166</v>
      </c>
      <c r="C159" s="12">
        <f>+'10'!G159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167</v>
      </c>
      <c r="C160" s="12">
        <f>+'10'!G160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168</v>
      </c>
      <c r="C161" s="12">
        <f>+'10'!G161</f>
        <v>7</v>
      </c>
      <c r="D161" s="13">
        <v>0</v>
      </c>
      <c r="E161" s="12">
        <f t="shared" si="11"/>
        <v>7</v>
      </c>
      <c r="F161" s="13">
        <v>0</v>
      </c>
      <c r="G161" s="14">
        <f t="shared" si="14"/>
        <v>7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169</v>
      </c>
      <c r="C162" s="12">
        <f>+'10'!G162</f>
        <v>0</v>
      </c>
      <c r="D162" s="13">
        <v>0</v>
      </c>
      <c r="E162" s="12">
        <f t="shared" si="11"/>
        <v>0</v>
      </c>
      <c r="F162" s="13">
        <v>0</v>
      </c>
      <c r="G162" s="14">
        <f t="shared" si="14"/>
        <v>0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262</v>
      </c>
      <c r="C163" s="12">
        <f>+'10'!G163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170</v>
      </c>
      <c r="C164" s="12">
        <f>+'10'!G164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171</v>
      </c>
      <c r="C165" s="12">
        <f>+'10'!G165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172</v>
      </c>
      <c r="C166" s="12">
        <f>+'10'!G166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173</v>
      </c>
      <c r="C167" s="12">
        <f>+'10'!G167</f>
        <v>1</v>
      </c>
      <c r="D167" s="13">
        <v>0</v>
      </c>
      <c r="E167" s="12">
        <f t="shared" si="11"/>
        <v>1</v>
      </c>
      <c r="F167" s="13">
        <v>0</v>
      </c>
      <c r="G167" s="14">
        <f t="shared" si="14"/>
        <v>1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174</v>
      </c>
      <c r="C168" s="12">
        <f>+'10'!G168</f>
        <v>32</v>
      </c>
      <c r="D168" s="13">
        <v>0</v>
      </c>
      <c r="E168" s="12">
        <f t="shared" si="11"/>
        <v>32</v>
      </c>
      <c r="F168" s="13">
        <v>0</v>
      </c>
      <c r="G168" s="14">
        <f t="shared" si="14"/>
        <v>32</v>
      </c>
      <c r="H168" s="15">
        <v>0</v>
      </c>
      <c r="I168" s="22">
        <v>55</v>
      </c>
      <c r="J168" s="17">
        <f t="shared" si="13"/>
        <v>0</v>
      </c>
      <c r="K168" s="18" t="s">
        <v>16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175</v>
      </c>
      <c r="C169" s="12">
        <f>+'10'!G169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176</v>
      </c>
      <c r="C170" s="12">
        <f>+'10'!G170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177</v>
      </c>
      <c r="C171" s="12">
        <f>+'10'!G171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178</v>
      </c>
      <c r="C172" s="12">
        <f>+'10'!G172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179</v>
      </c>
      <c r="C173" s="12">
        <f>+'10'!G173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180</v>
      </c>
      <c r="C174" s="12">
        <f>+'10'!G174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181</v>
      </c>
      <c r="C175" s="12">
        <f>+'10'!G175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182</v>
      </c>
      <c r="C176" s="12">
        <f>+'10'!G176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183</v>
      </c>
      <c r="C177" s="12">
        <f>+'10'!G177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184</v>
      </c>
      <c r="C178" s="12">
        <f>+'10'!G178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185</v>
      </c>
      <c r="C179" s="12">
        <f>+'10'!G179</f>
        <v>9</v>
      </c>
      <c r="D179" s="13">
        <v>0</v>
      </c>
      <c r="E179" s="12">
        <f t="shared" si="11"/>
        <v>9</v>
      </c>
      <c r="F179" s="13">
        <v>0</v>
      </c>
      <c r="G179" s="14">
        <f t="shared" si="14"/>
        <v>9</v>
      </c>
      <c r="H179" s="15">
        <v>0</v>
      </c>
      <c r="I179" s="22">
        <v>10</v>
      </c>
      <c r="J179" s="17">
        <f t="shared" si="13"/>
        <v>0</v>
      </c>
      <c r="K179" s="18" t="s">
        <v>16</v>
      </c>
      <c r="L179" s="19">
        <v>0</v>
      </c>
      <c r="M179" s="24">
        <f t="shared" si="12"/>
        <v>0</v>
      </c>
    </row>
    <row r="180" spans="1:13" ht="25.5">
      <c r="A180" s="10">
        <v>176</v>
      </c>
      <c r="B180" s="20" t="s">
        <v>186</v>
      </c>
      <c r="C180" s="12">
        <f>+'10'!G180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187</v>
      </c>
      <c r="C181" s="12">
        <f>+'10'!G181</f>
        <v>1</v>
      </c>
      <c r="D181" s="13">
        <v>10</v>
      </c>
      <c r="E181" s="12">
        <f t="shared" si="11"/>
        <v>11</v>
      </c>
      <c r="F181" s="13">
        <v>0</v>
      </c>
      <c r="G181" s="14">
        <f t="shared" si="14"/>
        <v>9</v>
      </c>
      <c r="H181" s="15">
        <v>2</v>
      </c>
      <c r="I181" s="22">
        <v>10</v>
      </c>
      <c r="J181" s="17">
        <f t="shared" si="13"/>
        <v>20</v>
      </c>
      <c r="K181" s="18" t="s">
        <v>16</v>
      </c>
      <c r="L181" s="19">
        <v>0</v>
      </c>
      <c r="M181" s="24">
        <f t="shared" si="12"/>
        <v>20</v>
      </c>
    </row>
    <row r="182" spans="1:13" ht="25.5">
      <c r="A182" s="10">
        <v>178</v>
      </c>
      <c r="B182" s="20" t="s">
        <v>188</v>
      </c>
      <c r="C182" s="12">
        <f>+'10'!G182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189</v>
      </c>
      <c r="C183" s="12">
        <f>+'10'!G183</f>
        <v>6</v>
      </c>
      <c r="D183" s="13">
        <v>10</v>
      </c>
      <c r="E183" s="12">
        <f t="shared" si="11"/>
        <v>16</v>
      </c>
      <c r="F183" s="13">
        <v>0</v>
      </c>
      <c r="G183" s="14">
        <f t="shared" si="14"/>
        <v>11</v>
      </c>
      <c r="H183" s="15">
        <v>5</v>
      </c>
      <c r="I183" s="22">
        <v>10</v>
      </c>
      <c r="J183" s="17">
        <f t="shared" si="13"/>
        <v>50</v>
      </c>
      <c r="K183" s="18" t="s">
        <v>16</v>
      </c>
      <c r="L183" s="19">
        <v>10</v>
      </c>
      <c r="M183" s="24">
        <f t="shared" si="12"/>
        <v>40</v>
      </c>
    </row>
    <row r="184" spans="1:13" ht="25.5">
      <c r="A184" s="10">
        <v>180</v>
      </c>
      <c r="B184" s="20" t="s">
        <v>190</v>
      </c>
      <c r="C184" s="12">
        <f>+'10'!G184</f>
        <v>2</v>
      </c>
      <c r="D184" s="13">
        <v>10</v>
      </c>
      <c r="E184" s="12">
        <f t="shared" si="11"/>
        <v>12</v>
      </c>
      <c r="F184" s="13">
        <v>0</v>
      </c>
      <c r="G184" s="14">
        <f t="shared" si="14"/>
        <v>10</v>
      </c>
      <c r="H184" s="15">
        <v>2</v>
      </c>
      <c r="I184" s="22">
        <v>10</v>
      </c>
      <c r="J184" s="17">
        <f t="shared" si="13"/>
        <v>20</v>
      </c>
      <c r="K184" s="18" t="s">
        <v>16</v>
      </c>
      <c r="L184" s="19">
        <v>0</v>
      </c>
      <c r="M184" s="24">
        <f t="shared" si="12"/>
        <v>20</v>
      </c>
    </row>
    <row r="185" spans="1:13" ht="25.5">
      <c r="A185" s="10">
        <v>181</v>
      </c>
      <c r="B185" s="20" t="s">
        <v>191</v>
      </c>
      <c r="C185" s="12">
        <f>+'10'!G185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192</v>
      </c>
      <c r="C186" s="12">
        <f>+'10'!G186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193</v>
      </c>
      <c r="C187" s="12">
        <f>+'10'!G187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194</v>
      </c>
      <c r="C188" s="12">
        <f>+'10'!G188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195</v>
      </c>
      <c r="C189" s="12">
        <f>+'10'!G189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90</v>
      </c>
      <c r="K189" s="18" t="s">
        <v>16</v>
      </c>
      <c r="L189" s="19">
        <v>0</v>
      </c>
      <c r="M189" s="24">
        <f t="shared" si="12"/>
        <v>90</v>
      </c>
    </row>
    <row r="190" spans="1:13" ht="25.5">
      <c r="A190" s="10">
        <v>186</v>
      </c>
      <c r="B190" s="20" t="s">
        <v>196</v>
      </c>
      <c r="C190" s="12">
        <f>+'10'!G190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197</v>
      </c>
      <c r="C191" s="12">
        <f>+'10'!G191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198</v>
      </c>
      <c r="C192" s="12">
        <f>+'10'!G192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199</v>
      </c>
      <c r="C193" s="12">
        <f>+'10'!G193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200</v>
      </c>
      <c r="C194" s="12">
        <f>+'10'!G194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201</v>
      </c>
      <c r="C195" s="12">
        <f>+'10'!G195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202</v>
      </c>
      <c r="C196" s="12">
        <f>+'10'!G196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203</v>
      </c>
      <c r="C197" s="12">
        <f>+'10'!G197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204</v>
      </c>
      <c r="C198" s="12">
        <f>+'10'!G198</f>
        <v>371</v>
      </c>
      <c r="D198" s="13">
        <v>0</v>
      </c>
      <c r="E198" s="12">
        <f t="shared" si="11"/>
        <v>371</v>
      </c>
      <c r="F198" s="13">
        <v>0</v>
      </c>
      <c r="G198" s="14">
        <f t="shared" si="14"/>
        <v>371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9" si="15">SUM(J198-L198)</f>
        <v>0</v>
      </c>
    </row>
    <row r="199" spans="1:13" ht="27" customHeight="1">
      <c r="A199" s="10">
        <v>195</v>
      </c>
      <c r="B199" s="20" t="s">
        <v>194</v>
      </c>
      <c r="C199" s="12">
        <f>+'10'!G199</f>
        <v>242</v>
      </c>
      <c r="D199" s="13">
        <v>0</v>
      </c>
      <c r="E199" s="12">
        <f t="shared" si="11"/>
        <v>242</v>
      </c>
      <c r="F199" s="13">
        <v>0</v>
      </c>
      <c r="G199" s="14">
        <f t="shared" si="14"/>
        <v>242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205</v>
      </c>
      <c r="C200" s="12">
        <f>+'10'!G200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206</v>
      </c>
      <c r="C201" s="12">
        <f>+'10'!G201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207</v>
      </c>
      <c r="C202" s="12">
        <f>+'10'!G202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208</v>
      </c>
      <c r="C203" s="12">
        <f>+'10'!G203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209</v>
      </c>
      <c r="C204" s="12">
        <f>+'10'!G204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210</v>
      </c>
      <c r="C205" s="12">
        <f>+'10'!G205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211</v>
      </c>
      <c r="C206" s="12">
        <f>+'10'!G206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256</v>
      </c>
      <c r="C207" s="12">
        <f>+'10'!G207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257</v>
      </c>
      <c r="C208" s="12">
        <f>+'10'!G208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3" ht="25.5">
      <c r="A209" s="10">
        <v>205</v>
      </c>
      <c r="B209" s="20" t="s">
        <v>265</v>
      </c>
      <c r="C209" s="12">
        <f>+'10'!G209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3" ht="25.5">
      <c r="A210" s="10">
        <v>206</v>
      </c>
      <c r="B210" s="20" t="s">
        <v>263</v>
      </c>
      <c r="C210" s="12">
        <f>+'10'!G210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3" ht="25.5">
      <c r="A211" s="10">
        <v>207</v>
      </c>
      <c r="B211" s="20" t="s">
        <v>275</v>
      </c>
      <c r="C211" s="12">
        <f>+'10'!G211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22">
        <v>50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3" ht="25.5">
      <c r="A212" s="10">
        <v>208</v>
      </c>
      <c r="B212" s="20" t="s">
        <v>276</v>
      </c>
      <c r="C212" s="12">
        <f>+'10'!G212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22">
        <v>50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3" ht="25.5">
      <c r="A213" s="10">
        <v>209</v>
      </c>
      <c r="B213" s="20" t="s">
        <v>277</v>
      </c>
      <c r="C213" s="12">
        <f>+'10'!G213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22">
        <v>65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3" ht="25.5">
      <c r="A214" s="10">
        <v>210</v>
      </c>
      <c r="B214" s="20" t="s">
        <v>278</v>
      </c>
      <c r="C214" s="12">
        <f>+'10'!G214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22">
        <v>65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3" ht="25.5">
      <c r="A215" s="10">
        <v>211</v>
      </c>
      <c r="B215" s="20" t="s">
        <v>269</v>
      </c>
      <c r="C215" s="12">
        <f>+'10'!G215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22">
        <v>100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3" ht="25.5">
      <c r="A216" s="10">
        <v>212</v>
      </c>
      <c r="B216" s="20" t="s">
        <v>281</v>
      </c>
      <c r="C216" s="12">
        <f>+'10'!G216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3" ht="25.5">
      <c r="A217" s="10">
        <v>213</v>
      </c>
      <c r="B217" s="20" t="s">
        <v>282</v>
      </c>
      <c r="C217" s="12">
        <f>+'10'!G217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3" ht="25.5">
      <c r="A218" s="10">
        <v>214</v>
      </c>
      <c r="B218" s="20" t="s">
        <v>283</v>
      </c>
      <c r="C218" s="12">
        <f>+'10'!G218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3" ht="25.5">
      <c r="A219" s="102">
        <v>215</v>
      </c>
      <c r="B219" s="20" t="s">
        <v>284</v>
      </c>
      <c r="C219" s="12">
        <f>+'10'!G219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3" ht="25.5">
      <c r="A220" s="102">
        <v>216</v>
      </c>
      <c r="B220" s="20" t="s">
        <v>288</v>
      </c>
      <c r="C220" s="12">
        <f>+'10'!G220</f>
        <v>0</v>
      </c>
      <c r="D220" s="13">
        <v>0</v>
      </c>
      <c r="E220" s="12">
        <f t="shared" ref="E220:E222" si="19">C220+D220</f>
        <v>0</v>
      </c>
      <c r="F220" s="13">
        <v>0</v>
      </c>
      <c r="G220" s="14">
        <f t="shared" ref="G220:G222" si="20">E220-F220-H220</f>
        <v>0</v>
      </c>
      <c r="H220" s="15">
        <v>0</v>
      </c>
      <c r="I220" s="16">
        <v>35</v>
      </c>
      <c r="J220" s="17">
        <f t="shared" ref="J220:J222" si="21">+I220*H220</f>
        <v>0</v>
      </c>
      <c r="K220" s="18" t="s">
        <v>16</v>
      </c>
      <c r="L220" s="19">
        <v>0</v>
      </c>
      <c r="M220" s="24">
        <f t="shared" ref="M220:M222" si="22">SUM(J220-L220)</f>
        <v>0</v>
      </c>
    </row>
    <row r="221" spans="1:13" ht="25.5">
      <c r="A221" s="102">
        <v>217</v>
      </c>
      <c r="B221" s="20" t="s">
        <v>289</v>
      </c>
      <c r="C221" s="12">
        <f>+'10'!G221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20"/>
        <v>2</v>
      </c>
      <c r="H221" s="15">
        <v>0</v>
      </c>
      <c r="I221" s="16">
        <v>0</v>
      </c>
      <c r="J221" s="17">
        <f t="shared" si="21"/>
        <v>0</v>
      </c>
      <c r="K221" s="18" t="s">
        <v>16</v>
      </c>
      <c r="L221" s="19">
        <v>0</v>
      </c>
      <c r="M221" s="24">
        <f t="shared" si="22"/>
        <v>0</v>
      </c>
    </row>
    <row r="222" spans="1:13" ht="25.5">
      <c r="A222" s="102">
        <v>218</v>
      </c>
      <c r="B222" s="20" t="s">
        <v>292</v>
      </c>
      <c r="C222" s="12">
        <f>+'10'!G222</f>
        <v>0</v>
      </c>
      <c r="D222" s="13">
        <v>10</v>
      </c>
      <c r="E222" s="12">
        <f t="shared" si="19"/>
        <v>10</v>
      </c>
      <c r="F222" s="13">
        <v>0</v>
      </c>
      <c r="G222" s="14">
        <f t="shared" si="20"/>
        <v>10</v>
      </c>
      <c r="H222" s="15">
        <v>0</v>
      </c>
      <c r="I222" s="16">
        <v>40</v>
      </c>
      <c r="J222" s="17">
        <f t="shared" si="21"/>
        <v>0</v>
      </c>
      <c r="K222" s="18" t="s">
        <v>16</v>
      </c>
      <c r="L222" s="19">
        <v>0</v>
      </c>
      <c r="M222" s="24">
        <f t="shared" si="22"/>
        <v>0</v>
      </c>
    </row>
    <row r="223" spans="1:13" ht="25.5">
      <c r="A223" s="102">
        <v>219</v>
      </c>
      <c r="B223" s="20" t="s">
        <v>303</v>
      </c>
      <c r="C223" s="12">
        <f>+'10'!G223</f>
        <v>7</v>
      </c>
      <c r="D223" s="13">
        <v>0</v>
      </c>
      <c r="E223" s="12">
        <f t="shared" ref="E223" si="23">C223+D223</f>
        <v>7</v>
      </c>
      <c r="F223" s="13">
        <v>0</v>
      </c>
      <c r="G223" s="14">
        <f t="shared" ref="G223" si="24">E223-F223-H223</f>
        <v>7</v>
      </c>
      <c r="H223" s="15">
        <v>0</v>
      </c>
      <c r="I223" s="16">
        <v>40</v>
      </c>
      <c r="J223" s="17">
        <f t="shared" ref="J223" si="25">+I223*H223</f>
        <v>0</v>
      </c>
      <c r="K223" s="18" t="s">
        <v>16</v>
      </c>
      <c r="L223" s="19">
        <v>0</v>
      </c>
      <c r="M223" s="24">
        <f t="shared" ref="M223" si="26">SUM(J223-L223)</f>
        <v>0</v>
      </c>
    </row>
    <row r="224" spans="1:13" ht="25.5">
      <c r="A224" s="102">
        <v>220</v>
      </c>
      <c r="B224" s="20" t="s">
        <v>304</v>
      </c>
      <c r="C224" s="12">
        <f>+'10'!G224</f>
        <v>0</v>
      </c>
      <c r="D224" s="13">
        <v>0</v>
      </c>
      <c r="E224" s="12">
        <f t="shared" ref="E224:E229" si="27">C224+D224</f>
        <v>0</v>
      </c>
      <c r="F224" s="13">
        <v>0</v>
      </c>
      <c r="G224" s="14">
        <f t="shared" ref="G224:G229" si="28">E224-F224-H224</f>
        <v>0</v>
      </c>
      <c r="H224" s="15">
        <v>0</v>
      </c>
      <c r="I224" s="16">
        <v>40</v>
      </c>
      <c r="J224" s="17">
        <f t="shared" ref="J224:J229" si="29">+I224*H224</f>
        <v>0</v>
      </c>
      <c r="K224" s="18" t="s">
        <v>16</v>
      </c>
      <c r="L224" s="19">
        <v>0</v>
      </c>
      <c r="M224" s="24">
        <f t="shared" ref="M224:M229" si="30">SUM(J224-L224)</f>
        <v>0</v>
      </c>
    </row>
    <row r="225" spans="1:17" ht="25.5">
      <c r="A225" s="102">
        <v>221</v>
      </c>
      <c r="B225" s="20" t="s">
        <v>305</v>
      </c>
      <c r="C225" s="12">
        <f>+'10'!G225</f>
        <v>0</v>
      </c>
      <c r="D225" s="13">
        <v>0</v>
      </c>
      <c r="E225" s="12">
        <f t="shared" si="27"/>
        <v>0</v>
      </c>
      <c r="F225" s="13">
        <v>0</v>
      </c>
      <c r="G225" s="14">
        <f t="shared" si="28"/>
        <v>0</v>
      </c>
      <c r="H225" s="15">
        <v>0</v>
      </c>
      <c r="I225" s="16">
        <v>40</v>
      </c>
      <c r="J225" s="17">
        <f t="shared" si="29"/>
        <v>0</v>
      </c>
      <c r="K225" s="18" t="s">
        <v>16</v>
      </c>
      <c r="L225" s="19">
        <v>0</v>
      </c>
      <c r="M225" s="24">
        <f t="shared" si="30"/>
        <v>0</v>
      </c>
    </row>
    <row r="226" spans="1:17" ht="25.5">
      <c r="A226" s="102">
        <v>222</v>
      </c>
      <c r="B226" s="20" t="s">
        <v>324</v>
      </c>
      <c r="C226" s="12">
        <f>+'10'!G226</f>
        <v>34</v>
      </c>
      <c r="D226" s="13">
        <v>0</v>
      </c>
      <c r="E226" s="12">
        <f t="shared" si="27"/>
        <v>34</v>
      </c>
      <c r="F226" s="13">
        <v>30</v>
      </c>
      <c r="G226" s="14">
        <f t="shared" si="28"/>
        <v>4</v>
      </c>
      <c r="H226" s="15">
        <v>0</v>
      </c>
      <c r="I226" s="16">
        <v>30</v>
      </c>
      <c r="J226" s="17">
        <f t="shared" si="29"/>
        <v>0</v>
      </c>
      <c r="K226" s="18" t="s">
        <v>16</v>
      </c>
      <c r="L226" s="19">
        <v>0</v>
      </c>
      <c r="M226" s="24">
        <f t="shared" si="30"/>
        <v>0</v>
      </c>
    </row>
    <row r="227" spans="1:17" ht="25.5">
      <c r="A227" s="102">
        <v>223</v>
      </c>
      <c r="B227" s="20" t="s">
        <v>325</v>
      </c>
      <c r="C227" s="12">
        <f>+'10'!G227</f>
        <v>13</v>
      </c>
      <c r="D227" s="13">
        <v>0</v>
      </c>
      <c r="E227" s="12">
        <f t="shared" si="27"/>
        <v>13</v>
      </c>
      <c r="F227" s="13">
        <v>10</v>
      </c>
      <c r="G227" s="14">
        <f t="shared" si="28"/>
        <v>3</v>
      </c>
      <c r="H227" s="15">
        <v>0</v>
      </c>
      <c r="I227" s="16">
        <v>30</v>
      </c>
      <c r="J227" s="17">
        <f t="shared" si="29"/>
        <v>0</v>
      </c>
      <c r="K227" s="18" t="s">
        <v>16</v>
      </c>
      <c r="L227" s="19">
        <v>0</v>
      </c>
      <c r="M227" s="24">
        <f t="shared" si="30"/>
        <v>0</v>
      </c>
    </row>
    <row r="228" spans="1:17" ht="25.5">
      <c r="A228" s="102">
        <v>224</v>
      </c>
      <c r="B228" s="20"/>
      <c r="C228" s="12">
        <f>+'10'!G228</f>
        <v>0</v>
      </c>
      <c r="D228" s="13">
        <v>0</v>
      </c>
      <c r="E228" s="12">
        <f t="shared" si="27"/>
        <v>0</v>
      </c>
      <c r="F228" s="13">
        <v>0</v>
      </c>
      <c r="G228" s="14">
        <f t="shared" si="28"/>
        <v>0</v>
      </c>
      <c r="H228" s="15">
        <v>0</v>
      </c>
      <c r="I228" s="16"/>
      <c r="J228" s="17">
        <f t="shared" si="29"/>
        <v>0</v>
      </c>
      <c r="K228" s="18" t="s">
        <v>16</v>
      </c>
      <c r="L228" s="19">
        <v>0</v>
      </c>
      <c r="M228" s="24">
        <f t="shared" si="30"/>
        <v>0</v>
      </c>
    </row>
    <row r="229" spans="1:17" ht="25.5">
      <c r="A229" s="102">
        <v>225</v>
      </c>
      <c r="B229" s="20"/>
      <c r="C229" s="12">
        <f>+'10'!G229</f>
        <v>0</v>
      </c>
      <c r="D229" s="13">
        <v>0</v>
      </c>
      <c r="E229" s="12">
        <f t="shared" si="27"/>
        <v>0</v>
      </c>
      <c r="F229" s="13">
        <v>0</v>
      </c>
      <c r="G229" s="14">
        <f t="shared" si="28"/>
        <v>0</v>
      </c>
      <c r="H229" s="15">
        <v>0</v>
      </c>
      <c r="I229" s="16"/>
      <c r="J229" s="17">
        <f t="shared" si="29"/>
        <v>0</v>
      </c>
      <c r="K229" s="18" t="s">
        <v>16</v>
      </c>
      <c r="L229" s="19">
        <v>0</v>
      </c>
      <c r="M229" s="24">
        <f t="shared" si="30"/>
        <v>0</v>
      </c>
    </row>
    <row r="230" spans="1:17" ht="25.5">
      <c r="A230" s="1"/>
      <c r="C230" s="25"/>
      <c r="D230" s="26"/>
      <c r="E230" s="25"/>
      <c r="F230" s="26"/>
      <c r="G230" s="25"/>
      <c r="H230" s="25"/>
      <c r="I230" s="27"/>
      <c r="J230" s="26"/>
      <c r="K230" s="28"/>
      <c r="L230" s="19">
        <v>0</v>
      </c>
      <c r="M230" s="157" t="s">
        <v>227</v>
      </c>
      <c r="N230" s="157"/>
    </row>
    <row r="231" spans="1:17" ht="25.5" customHeight="1">
      <c r="A231" s="1"/>
      <c r="C231" s="25"/>
      <c r="D231" s="26"/>
      <c r="E231" s="25"/>
      <c r="F231" s="26"/>
      <c r="G231" s="25"/>
      <c r="H231" s="158" t="s">
        <v>228</v>
      </c>
      <c r="I231" s="159"/>
      <c r="J231" s="106">
        <f>+X110</f>
        <v>0</v>
      </c>
      <c r="K231" s="28"/>
      <c r="L231" s="30"/>
    </row>
    <row r="232" spans="1:17" ht="25.5">
      <c r="A232" s="1"/>
      <c r="C232" s="32"/>
      <c r="E232" s="32"/>
      <c r="G232" s="32"/>
      <c r="H232" s="33"/>
      <c r="I232" s="156" t="s">
        <v>212</v>
      </c>
      <c r="J232" s="156"/>
      <c r="K232" s="34">
        <f>SUM(J5:J231)</f>
        <v>3250</v>
      </c>
    </row>
    <row r="233" spans="1:17" ht="25.5">
      <c r="A233" s="1"/>
      <c r="C233" s="32"/>
      <c r="E233" s="32"/>
      <c r="G233" s="32"/>
      <c r="I233" s="154" t="s">
        <v>213</v>
      </c>
      <c r="J233" s="155"/>
      <c r="K233" s="37">
        <v>0</v>
      </c>
    </row>
    <row r="234" spans="1:17" ht="25.5">
      <c r="A234" s="1"/>
      <c r="C234" s="32"/>
      <c r="E234" s="32"/>
      <c r="G234" s="32"/>
      <c r="I234" s="35" t="s">
        <v>214</v>
      </c>
      <c r="J234" s="36"/>
      <c r="K234" s="37">
        <f>SUM(L234:BO234)</f>
        <v>1358</v>
      </c>
      <c r="L234" s="38">
        <v>128</v>
      </c>
      <c r="M234" s="2">
        <v>500</v>
      </c>
      <c r="N234" s="2">
        <v>350</v>
      </c>
      <c r="O234" s="2">
        <v>30</v>
      </c>
      <c r="P234" s="2">
        <v>200</v>
      </c>
      <c r="Q234" s="2">
        <v>150</v>
      </c>
    </row>
    <row r="235" spans="1:17" ht="25.5">
      <c r="A235" s="1"/>
      <c r="C235" s="32"/>
      <c r="D235" s="91"/>
      <c r="E235" s="32"/>
      <c r="G235" s="39"/>
      <c r="I235" s="154" t="s">
        <v>215</v>
      </c>
      <c r="J235" s="155"/>
      <c r="K235" s="37">
        <v>0</v>
      </c>
    </row>
    <row r="236" spans="1:17" ht="25.5">
      <c r="A236" s="1"/>
      <c r="C236" s="90"/>
      <c r="E236" s="32"/>
      <c r="G236" s="32"/>
      <c r="I236" s="154" t="s">
        <v>216</v>
      </c>
      <c r="J236" s="155"/>
      <c r="K236" s="37">
        <v>0</v>
      </c>
    </row>
    <row r="237" spans="1:17" ht="25.5">
      <c r="A237" s="1"/>
      <c r="C237" s="32"/>
      <c r="E237" s="32"/>
      <c r="G237" s="32"/>
      <c r="I237" s="154" t="s">
        <v>217</v>
      </c>
      <c r="J237" s="155"/>
      <c r="K237" s="93">
        <f>SUM(L5:L230)</f>
        <v>257</v>
      </c>
      <c r="M237" s="94" t="s">
        <v>218</v>
      </c>
      <c r="N237" s="40" t="s">
        <v>219</v>
      </c>
      <c r="O237" s="41" t="s">
        <v>220</v>
      </c>
    </row>
    <row r="238" spans="1:17" ht="25.5">
      <c r="A238" s="1"/>
      <c r="C238" s="32"/>
      <c r="E238" s="32"/>
      <c r="G238" s="32"/>
      <c r="I238" s="154" t="s">
        <v>221</v>
      </c>
      <c r="J238" s="155"/>
      <c r="K238" s="34">
        <f>K232-K233-K234-K236-K237</f>
        <v>1635</v>
      </c>
      <c r="M238" s="42"/>
      <c r="N238" s="42"/>
      <c r="O238" s="42"/>
    </row>
    <row r="239" spans="1:17" ht="25.5">
      <c r="A239" s="1"/>
      <c r="C239" s="32"/>
      <c r="E239" s="32"/>
      <c r="G239" s="32"/>
      <c r="I239" s="154" t="s">
        <v>222</v>
      </c>
      <c r="J239" s="155"/>
      <c r="K239" s="93">
        <v>1635</v>
      </c>
      <c r="M239" s="42"/>
      <c r="N239" s="42"/>
      <c r="O239" s="42"/>
    </row>
    <row r="240" spans="1:17" ht="25.5">
      <c r="A240" s="1"/>
      <c r="C240" s="32"/>
      <c r="E240" s="32"/>
      <c r="G240" s="32"/>
      <c r="I240" s="154" t="s">
        <v>223</v>
      </c>
      <c r="J240" s="155"/>
      <c r="K240" s="34">
        <f>+K239-K238</f>
        <v>0</v>
      </c>
      <c r="M240" s="42"/>
      <c r="N240" s="42"/>
      <c r="O240" s="42"/>
    </row>
    <row r="241" spans="7:15" ht="25.5">
      <c r="G241" s="2"/>
      <c r="I241" s="154" t="s">
        <v>224</v>
      </c>
      <c r="J241" s="155"/>
      <c r="K241" s="34">
        <f>+K239-K238</f>
        <v>0</v>
      </c>
      <c r="M241" s="43"/>
      <c r="N241" s="43"/>
      <c r="O241" s="43"/>
    </row>
    <row r="242" spans="7:15">
      <c r="G242" s="2"/>
      <c r="I242" s="28"/>
      <c r="M242" s="43"/>
      <c r="N242" s="43"/>
      <c r="O242" s="43"/>
    </row>
    <row r="243" spans="7:15">
      <c r="G243" s="2"/>
      <c r="I243" s="2" t="s">
        <v>271</v>
      </c>
      <c r="J243" s="2">
        <f>+K232-K237+K240</f>
        <v>2993</v>
      </c>
      <c r="M243" s="44"/>
      <c r="N243" s="44"/>
      <c r="O243" s="44"/>
    </row>
    <row r="244" spans="7:15">
      <c r="G244" s="2"/>
      <c r="I244" s="2" t="s">
        <v>272</v>
      </c>
      <c r="J244" s="2">
        <f>SUM(K233:K236)</f>
        <v>1358</v>
      </c>
      <c r="M244" s="45">
        <f>SUM(M238:M243)</f>
        <v>0</v>
      </c>
      <c r="N244" s="45">
        <f>SUM(N238:N243)</f>
        <v>0</v>
      </c>
      <c r="O244" s="45">
        <f>SUM(O238:O243)</f>
        <v>0</v>
      </c>
    </row>
    <row r="245" spans="7:15">
      <c r="G245" s="2"/>
      <c r="I245" s="2" t="s">
        <v>273</v>
      </c>
      <c r="J245" s="2">
        <f>+K239</f>
        <v>1635</v>
      </c>
      <c r="M245" s="46" t="s">
        <v>225</v>
      </c>
      <c r="N245" s="47">
        <f>N244*30/100</f>
        <v>0</v>
      </c>
      <c r="O245" s="47">
        <f>O244*30/100</f>
        <v>0</v>
      </c>
    </row>
    <row r="246" spans="7:15">
      <c r="G246" s="2"/>
      <c r="I246" s="2"/>
      <c r="M246" s="46" t="s">
        <v>226</v>
      </c>
      <c r="N246" s="47">
        <f>N245*7/100</f>
        <v>0</v>
      </c>
      <c r="O246" s="47">
        <f>O245*7/100</f>
        <v>0</v>
      </c>
    </row>
    <row r="247" spans="7:15">
      <c r="G247" s="2"/>
      <c r="I247" s="2"/>
      <c r="M247" s="95" t="s">
        <v>5</v>
      </c>
      <c r="N247" s="48">
        <f>N244-N245-N246</f>
        <v>0</v>
      </c>
      <c r="O247" s="48">
        <f>O244-O245-O246</f>
        <v>0</v>
      </c>
    </row>
    <row r="248" spans="7:15">
      <c r="G248" s="2"/>
      <c r="I248" s="2"/>
    </row>
    <row r="249" spans="7:15">
      <c r="G249" s="2"/>
      <c r="I249" s="2"/>
    </row>
    <row r="250" spans="7:15">
      <c r="G250" s="2"/>
      <c r="I250" s="2"/>
    </row>
    <row r="251" spans="7:15">
      <c r="G251" s="2"/>
      <c r="I251" s="2"/>
    </row>
    <row r="252" spans="7:15">
      <c r="G252" s="2"/>
      <c r="I252" s="2"/>
    </row>
    <row r="253" spans="7:15">
      <c r="G253" s="2"/>
      <c r="I253" s="2"/>
    </row>
    <row r="254" spans="7:15">
      <c r="G254" s="2"/>
      <c r="I254" s="2"/>
    </row>
    <row r="255" spans="7:15">
      <c r="G255" s="2"/>
      <c r="I255" s="2"/>
    </row>
    <row r="256" spans="7:15">
      <c r="G256" s="2"/>
      <c r="I256" s="2"/>
    </row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</sheetData>
  <autoFilter ref="A1:Y241" xr:uid="{A8659A1D-7742-48A0-A8EC-0F2280F9B025}"/>
  <mergeCells count="32">
    <mergeCell ref="I239:J239"/>
    <mergeCell ref="I240:J240"/>
    <mergeCell ref="I241:J241"/>
    <mergeCell ref="H231:I231"/>
    <mergeCell ref="I232:J232"/>
    <mergeCell ref="I233:J233"/>
    <mergeCell ref="I235:J235"/>
    <mergeCell ref="I236:J236"/>
    <mergeCell ref="I237:J237"/>
    <mergeCell ref="Z3:Z4"/>
    <mergeCell ref="P107:W107"/>
    <mergeCell ref="R3:R4"/>
    <mergeCell ref="S3:S4"/>
    <mergeCell ref="I238:J238"/>
    <mergeCell ref="M230:N230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honeticPr fontId="18" type="noConversion"/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383A5-248C-4C49-9275-B85A71C61A76}">
  <sheetPr>
    <tabColor rgb="FFECB5FD"/>
  </sheetPr>
  <dimension ref="A1:Z316"/>
  <sheetViews>
    <sheetView zoomScaleNormal="100" zoomScalePageLayoutView="110" workbookViewId="0">
      <pane ySplit="4" topLeftCell="A224" activePane="bottomLeft" state="frozen"/>
      <selection pane="bottomLeft" activeCell="K240" sqref="K240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7.7109375" style="50" customWidth="1"/>
    <col min="10" max="10" width="9.140625" style="2" bestFit="1" customWidth="1"/>
    <col min="11" max="11" width="27.5703125" style="2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67" t="s">
        <v>330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25">
      <c r="A3" s="166" t="s">
        <v>1</v>
      </c>
      <c r="B3" s="166" t="s">
        <v>2</v>
      </c>
      <c r="C3" s="164" t="s">
        <v>3</v>
      </c>
      <c r="D3" s="164" t="s">
        <v>4</v>
      </c>
      <c r="E3" s="164" t="s">
        <v>5</v>
      </c>
      <c r="F3" s="4" t="s">
        <v>6</v>
      </c>
      <c r="G3" s="169" t="s">
        <v>7</v>
      </c>
      <c r="H3" s="171" t="s">
        <v>8</v>
      </c>
      <c r="I3" s="172"/>
      <c r="J3" s="173"/>
      <c r="K3" s="174" t="s">
        <v>9</v>
      </c>
      <c r="L3" s="160" t="s">
        <v>10</v>
      </c>
      <c r="M3" s="86"/>
      <c r="O3" s="166" t="s">
        <v>1</v>
      </c>
      <c r="P3" s="166" t="s">
        <v>2</v>
      </c>
      <c r="Q3" s="164" t="s">
        <v>3</v>
      </c>
      <c r="R3" s="164" t="s">
        <v>4</v>
      </c>
      <c r="S3" s="164" t="s">
        <v>5</v>
      </c>
      <c r="T3" s="4" t="s">
        <v>6</v>
      </c>
      <c r="U3" s="169" t="s">
        <v>7</v>
      </c>
      <c r="V3" s="171" t="s">
        <v>8</v>
      </c>
      <c r="W3" s="172"/>
      <c r="X3" s="173"/>
      <c r="Y3" s="174" t="s">
        <v>9</v>
      </c>
      <c r="Z3" s="160" t="s">
        <v>10</v>
      </c>
    </row>
    <row r="4" spans="1:26" s="5" customFormat="1" ht="27" thickBot="1">
      <c r="A4" s="166"/>
      <c r="B4" s="166"/>
      <c r="C4" s="165"/>
      <c r="D4" s="165"/>
      <c r="E4" s="165"/>
      <c r="F4" s="6" t="s">
        <v>11</v>
      </c>
      <c r="G4" s="170"/>
      <c r="H4" s="7" t="s">
        <v>12</v>
      </c>
      <c r="I4" s="8" t="s">
        <v>13</v>
      </c>
      <c r="J4" s="9" t="s">
        <v>14</v>
      </c>
      <c r="K4" s="175"/>
      <c r="L4" s="160"/>
      <c r="O4" s="166"/>
      <c r="P4" s="166"/>
      <c r="Q4" s="165"/>
      <c r="R4" s="165"/>
      <c r="S4" s="165"/>
      <c r="T4" s="6" t="s">
        <v>11</v>
      </c>
      <c r="U4" s="170"/>
      <c r="V4" s="7" t="s">
        <v>12</v>
      </c>
      <c r="W4" s="8" t="s">
        <v>13</v>
      </c>
      <c r="X4" s="9" t="s">
        <v>14</v>
      </c>
      <c r="Y4" s="175"/>
      <c r="Z4" s="160"/>
    </row>
    <row r="5" spans="1:26" ht="25.5">
      <c r="A5" s="10">
        <v>1</v>
      </c>
      <c r="B5" s="11" t="s">
        <v>15</v>
      </c>
      <c r="C5" s="12">
        <f>+'11'!G5</f>
        <v>37</v>
      </c>
      <c r="D5" s="13">
        <v>0</v>
      </c>
      <c r="E5" s="12">
        <f t="shared" ref="E5:E94" si="0">C5+D5</f>
        <v>37</v>
      </c>
      <c r="F5" s="13">
        <v>0</v>
      </c>
      <c r="G5" s="14">
        <f t="shared" ref="G5:G68" si="1">E5-F5-H5</f>
        <v>37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 t="s">
        <v>258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+'11'!G6</f>
        <v>44</v>
      </c>
      <c r="D6" s="13">
        <v>0</v>
      </c>
      <c r="E6" s="12">
        <f t="shared" si="0"/>
        <v>44</v>
      </c>
      <c r="F6" s="13">
        <v>0</v>
      </c>
      <c r="G6" s="14">
        <f t="shared" si="1"/>
        <v>41</v>
      </c>
      <c r="H6" s="15">
        <v>3</v>
      </c>
      <c r="I6" s="16">
        <v>100</v>
      </c>
      <c r="J6" s="17">
        <f t="shared" ref="J6:J70" si="4">+I6*H6</f>
        <v>300</v>
      </c>
      <c r="K6" s="18" t="s">
        <v>332</v>
      </c>
      <c r="L6" s="19">
        <v>120</v>
      </c>
      <c r="M6" s="24">
        <f t="shared" ref="M6:M69" si="5">SUM(J6-L6)</f>
        <v>180</v>
      </c>
      <c r="O6" s="10">
        <v>2</v>
      </c>
      <c r="P6" s="20" t="s">
        <v>259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+'11'!G7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260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+'11'!G8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261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+'11'!G9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+'11'!G10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+'11'!G11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>
      <c r="A12" s="10">
        <v>8</v>
      </c>
      <c r="B12" s="20" t="s">
        <v>23</v>
      </c>
      <c r="C12" s="12">
        <f>+'11'!G12</f>
        <v>10</v>
      </c>
      <c r="D12" s="13">
        <v>0</v>
      </c>
      <c r="E12" s="12">
        <f>C12+D12</f>
        <v>10</v>
      </c>
      <c r="F12" s="13">
        <v>0</v>
      </c>
      <c r="G12" s="14">
        <f>E12-F12-H12</f>
        <v>10</v>
      </c>
      <c r="H12" s="15">
        <v>0</v>
      </c>
      <c r="I12" s="22">
        <v>50</v>
      </c>
      <c r="J12" s="17">
        <f t="shared" si="4"/>
        <v>0</v>
      </c>
      <c r="K12" s="18" t="s">
        <v>16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264</v>
      </c>
      <c r="C13" s="12">
        <f>+'11'!G13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24</v>
      </c>
      <c r="C14" s="12">
        <f>+'11'!G14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25</v>
      </c>
      <c r="C15" s="100">
        <f>+'11'!G15</f>
        <v>4</v>
      </c>
      <c r="D15" s="13">
        <v>0</v>
      </c>
      <c r="E15" s="12">
        <f t="shared" si="0"/>
        <v>4</v>
      </c>
      <c r="F15" s="13">
        <v>0</v>
      </c>
      <c r="G15" s="14">
        <f t="shared" si="1"/>
        <v>4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26</v>
      </c>
      <c r="C16" s="12">
        <f>+'11'!G16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27</v>
      </c>
      <c r="C17" s="100">
        <f>+'11'!G17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28</v>
      </c>
      <c r="C18" s="12">
        <f>+'11'!G18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29</v>
      </c>
      <c r="C19" s="12">
        <f>+'11'!G19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+'11'!G20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+'11'!G21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+'11'!G22</f>
        <v>2</v>
      </c>
      <c r="D22" s="13">
        <v>0</v>
      </c>
      <c r="E22" s="12">
        <f>C22+D22</f>
        <v>2</v>
      </c>
      <c r="F22" s="13">
        <v>0</v>
      </c>
      <c r="G22" s="14">
        <f t="shared" si="1"/>
        <v>2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00">
        <f>+'11'!G23</f>
        <v>31</v>
      </c>
      <c r="D23" s="13">
        <v>0</v>
      </c>
      <c r="E23" s="14">
        <f>C23+D23</f>
        <v>31</v>
      </c>
      <c r="F23" s="13">
        <v>0</v>
      </c>
      <c r="G23" s="14">
        <f t="shared" si="1"/>
        <v>30</v>
      </c>
      <c r="H23" s="15">
        <v>1</v>
      </c>
      <c r="I23" s="16">
        <v>100</v>
      </c>
      <c r="J23" s="17">
        <f t="shared" si="4"/>
        <v>100</v>
      </c>
      <c r="K23" s="18" t="s">
        <v>280</v>
      </c>
      <c r="L23" s="19">
        <v>20</v>
      </c>
      <c r="M23" s="24">
        <f t="shared" si="5"/>
        <v>80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+'11'!G24</f>
        <v>6</v>
      </c>
      <c r="D24" s="13">
        <v>0</v>
      </c>
      <c r="E24" s="12">
        <f t="shared" si="0"/>
        <v>6</v>
      </c>
      <c r="F24" s="13">
        <v>0</v>
      </c>
      <c r="G24" s="14">
        <f t="shared" si="1"/>
        <v>5</v>
      </c>
      <c r="H24" s="15">
        <v>1</v>
      </c>
      <c r="I24" s="23">
        <v>100</v>
      </c>
      <c r="J24" s="17">
        <f t="shared" si="4"/>
        <v>100</v>
      </c>
      <c r="K24" s="18" t="s">
        <v>280</v>
      </c>
      <c r="L24" s="19">
        <v>20</v>
      </c>
      <c r="M24" s="24">
        <f t="shared" si="5"/>
        <v>80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+'11'!G25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+'11'!G26</f>
        <v>3</v>
      </c>
      <c r="D26" s="13">
        <v>0</v>
      </c>
      <c r="E26" s="12">
        <f t="shared" si="0"/>
        <v>3</v>
      </c>
      <c r="F26" s="13">
        <v>0</v>
      </c>
      <c r="G26" s="14">
        <f t="shared" si="1"/>
        <v>3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+'11'!G27</f>
        <v>1</v>
      </c>
      <c r="D27" s="13">
        <v>0</v>
      </c>
      <c r="E27" s="12">
        <f t="shared" si="0"/>
        <v>1</v>
      </c>
      <c r="F27" s="13">
        <v>0</v>
      </c>
      <c r="G27" s="14">
        <f t="shared" si="1"/>
        <v>1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+'11'!G28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+'11'!G29</f>
        <v>3</v>
      </c>
      <c r="D29" s="13">
        <v>0</v>
      </c>
      <c r="E29" s="12">
        <f t="shared" si="0"/>
        <v>3</v>
      </c>
      <c r="F29" s="13">
        <v>0</v>
      </c>
      <c r="G29" s="14">
        <f t="shared" si="1"/>
        <v>2</v>
      </c>
      <c r="H29" s="15">
        <v>1</v>
      </c>
      <c r="I29" s="16">
        <v>100</v>
      </c>
      <c r="J29" s="17">
        <f t="shared" si="4"/>
        <v>100</v>
      </c>
      <c r="K29" s="18" t="s">
        <v>16</v>
      </c>
      <c r="L29" s="19">
        <v>0</v>
      </c>
      <c r="M29" s="24">
        <f t="shared" si="5"/>
        <v>100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+'11'!G30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+'11'!G31</f>
        <v>1</v>
      </c>
      <c r="D31" s="13">
        <v>0</v>
      </c>
      <c r="E31" s="12">
        <f t="shared" si="0"/>
        <v>1</v>
      </c>
      <c r="F31" s="13">
        <v>0</v>
      </c>
      <c r="G31" s="14">
        <f t="shared" si="1"/>
        <v>1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+'11'!G32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+'11'!G33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+'11'!G34</f>
        <v>5</v>
      </c>
      <c r="D34" s="13">
        <v>0</v>
      </c>
      <c r="E34" s="14">
        <f t="shared" si="0"/>
        <v>5</v>
      </c>
      <c r="F34" s="13">
        <v>0</v>
      </c>
      <c r="G34" s="14">
        <f t="shared" si="1"/>
        <v>5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+'11'!G35</f>
        <v>5</v>
      </c>
      <c r="D35" s="13">
        <v>0</v>
      </c>
      <c r="E35" s="14">
        <f t="shared" si="0"/>
        <v>5</v>
      </c>
      <c r="F35" s="13">
        <v>0</v>
      </c>
      <c r="G35" s="14">
        <f t="shared" si="1"/>
        <v>5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+'11'!G36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+'11'!G37</f>
        <v>32</v>
      </c>
      <c r="D37" s="13">
        <v>0</v>
      </c>
      <c r="E37" s="12">
        <f t="shared" si="0"/>
        <v>32</v>
      </c>
      <c r="F37" s="13">
        <v>0</v>
      </c>
      <c r="G37" s="14">
        <f t="shared" si="1"/>
        <v>31</v>
      </c>
      <c r="H37" s="15">
        <v>1</v>
      </c>
      <c r="I37" s="16">
        <v>100</v>
      </c>
      <c r="J37" s="17">
        <f t="shared" si="4"/>
        <v>100</v>
      </c>
      <c r="K37" s="18" t="s">
        <v>280</v>
      </c>
      <c r="L37" s="19">
        <v>20</v>
      </c>
      <c r="M37" s="24">
        <f t="shared" si="5"/>
        <v>80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+'11'!G38</f>
        <v>2</v>
      </c>
      <c r="D38" s="13">
        <v>0</v>
      </c>
      <c r="E38" s="12">
        <f t="shared" si="0"/>
        <v>2</v>
      </c>
      <c r="F38" s="13">
        <v>0</v>
      </c>
      <c r="G38" s="14">
        <f t="shared" si="1"/>
        <v>2</v>
      </c>
      <c r="H38" s="15">
        <v>0</v>
      </c>
      <c r="I38" s="16">
        <v>50</v>
      </c>
      <c r="J38" s="17">
        <f t="shared" si="4"/>
        <v>0</v>
      </c>
      <c r="K38" s="18" t="s">
        <v>16</v>
      </c>
      <c r="L38" s="19">
        <v>0</v>
      </c>
      <c r="M38" s="24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49</v>
      </c>
      <c r="C39" s="12">
        <f>+'11'!G39</f>
        <v>0</v>
      </c>
      <c r="D39" s="13">
        <v>0</v>
      </c>
      <c r="E39" s="12">
        <f t="shared" si="0"/>
        <v>0</v>
      </c>
      <c r="F39" s="13">
        <v>0</v>
      </c>
      <c r="G39" s="14">
        <f t="shared" si="1"/>
        <v>0</v>
      </c>
      <c r="H39" s="15">
        <v>0</v>
      </c>
      <c r="I39" s="16">
        <v>50</v>
      </c>
      <c r="J39" s="17">
        <f t="shared" si="4"/>
        <v>0</v>
      </c>
      <c r="K39" s="18" t="s">
        <v>16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50</v>
      </c>
      <c r="C40" s="12">
        <f>+'11'!G40</f>
        <v>4</v>
      </c>
      <c r="D40" s="13">
        <v>0</v>
      </c>
      <c r="E40" s="12">
        <f t="shared" si="0"/>
        <v>4</v>
      </c>
      <c r="F40" s="13">
        <v>0</v>
      </c>
      <c r="G40" s="14">
        <f t="shared" si="1"/>
        <v>4</v>
      </c>
      <c r="H40" s="15">
        <v>0</v>
      </c>
      <c r="I40" s="16">
        <v>50</v>
      </c>
      <c r="J40" s="17">
        <f t="shared" si="4"/>
        <v>0</v>
      </c>
      <c r="K40" s="18" t="s">
        <v>16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51</v>
      </c>
      <c r="C41" s="12">
        <f>+'11'!G41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52</v>
      </c>
      <c r="C42" s="12">
        <f>+'11'!G42</f>
        <v>7</v>
      </c>
      <c r="D42" s="13">
        <v>0</v>
      </c>
      <c r="E42" s="12">
        <f t="shared" si="0"/>
        <v>7</v>
      </c>
      <c r="F42" s="13">
        <v>0</v>
      </c>
      <c r="G42" s="14">
        <f t="shared" si="1"/>
        <v>7</v>
      </c>
      <c r="H42" s="15">
        <v>0</v>
      </c>
      <c r="I42" s="16">
        <v>50</v>
      </c>
      <c r="J42" s="17">
        <f t="shared" si="4"/>
        <v>0</v>
      </c>
      <c r="K42" s="18" t="s">
        <v>16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53</v>
      </c>
      <c r="C43" s="12">
        <f>+'11'!G43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2</v>
      </c>
      <c r="H43" s="15">
        <v>1</v>
      </c>
      <c r="I43" s="16">
        <v>50</v>
      </c>
      <c r="J43" s="17">
        <f t="shared" si="4"/>
        <v>50</v>
      </c>
      <c r="K43" s="18" t="s">
        <v>16</v>
      </c>
      <c r="L43" s="19">
        <v>0</v>
      </c>
      <c r="M43" s="24">
        <f t="shared" si="5"/>
        <v>50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54</v>
      </c>
      <c r="C44" s="12">
        <f>+'11'!G44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55</v>
      </c>
      <c r="C45" s="12">
        <f>+'11'!G45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56</v>
      </c>
      <c r="C46" s="12">
        <f>+'11'!G46</f>
        <v>2</v>
      </c>
      <c r="D46" s="13">
        <v>0</v>
      </c>
      <c r="E46" s="12">
        <f t="shared" si="0"/>
        <v>2</v>
      </c>
      <c r="F46" s="13">
        <v>0</v>
      </c>
      <c r="G46" s="14">
        <f t="shared" si="1"/>
        <v>2</v>
      </c>
      <c r="H46" s="15">
        <v>0</v>
      </c>
      <c r="I46" s="16">
        <v>50</v>
      </c>
      <c r="J46" s="17">
        <f t="shared" si="4"/>
        <v>0</v>
      </c>
      <c r="K46" s="18" t="s">
        <v>16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57</v>
      </c>
      <c r="C47" s="12">
        <f>+'11'!G47</f>
        <v>4</v>
      </c>
      <c r="D47" s="13">
        <v>0</v>
      </c>
      <c r="E47" s="12">
        <f t="shared" si="0"/>
        <v>4</v>
      </c>
      <c r="F47" s="13">
        <v>0</v>
      </c>
      <c r="G47" s="14">
        <f t="shared" si="1"/>
        <v>4</v>
      </c>
      <c r="H47" s="15">
        <v>0</v>
      </c>
      <c r="I47" s="16">
        <v>50</v>
      </c>
      <c r="J47" s="17">
        <f t="shared" si="4"/>
        <v>0</v>
      </c>
      <c r="K47" s="18" t="s">
        <v>16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58</v>
      </c>
      <c r="C48" s="12">
        <f>+'11'!G48</f>
        <v>4</v>
      </c>
      <c r="D48" s="13">
        <v>0</v>
      </c>
      <c r="E48" s="12">
        <f t="shared" si="0"/>
        <v>4</v>
      </c>
      <c r="F48" s="13">
        <v>0</v>
      </c>
      <c r="G48" s="14">
        <f t="shared" si="1"/>
        <v>4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59</v>
      </c>
      <c r="C49" s="12">
        <f>+'11'!G49</f>
        <v>2</v>
      </c>
      <c r="D49" s="13">
        <v>0</v>
      </c>
      <c r="E49" s="12">
        <f t="shared" si="0"/>
        <v>2</v>
      </c>
      <c r="F49" s="13">
        <v>0</v>
      </c>
      <c r="G49" s="14">
        <f t="shared" si="1"/>
        <v>2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60</v>
      </c>
      <c r="C50" s="12">
        <f>+'11'!G50</f>
        <v>2</v>
      </c>
      <c r="D50" s="13">
        <v>0</v>
      </c>
      <c r="E50" s="12">
        <f>C50+D50</f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61</v>
      </c>
      <c r="C51" s="12">
        <f>+'11'!G51</f>
        <v>4</v>
      </c>
      <c r="D51" s="13">
        <v>0</v>
      </c>
      <c r="E51" s="12">
        <f>C51+D51</f>
        <v>4</v>
      </c>
      <c r="F51" s="13">
        <v>0</v>
      </c>
      <c r="G51" s="14">
        <f t="shared" si="1"/>
        <v>4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62</v>
      </c>
      <c r="C52" s="12">
        <f>+'11'!G52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63</v>
      </c>
      <c r="C53" s="12">
        <f>+'11'!G53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64</v>
      </c>
      <c r="C54" s="12">
        <f>+'11'!G54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65</v>
      </c>
      <c r="C55" s="12">
        <f>+'11'!G55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66</v>
      </c>
      <c r="C56" s="12">
        <f>+'11'!G56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67</v>
      </c>
      <c r="C57" s="12">
        <f>+'11'!G57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68</v>
      </c>
      <c r="C58" s="12">
        <f>+'11'!G58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69</v>
      </c>
      <c r="C59" s="12">
        <f>+'11'!G59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70</v>
      </c>
      <c r="C60" s="12">
        <f>+'11'!G60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71</v>
      </c>
      <c r="C61" s="12">
        <f>+'11'!G61</f>
        <v>4</v>
      </c>
      <c r="D61" s="13">
        <v>0</v>
      </c>
      <c r="E61" s="12">
        <f t="shared" si="0"/>
        <v>4</v>
      </c>
      <c r="F61" s="13">
        <v>0</v>
      </c>
      <c r="G61" s="14">
        <f t="shared" si="1"/>
        <v>4</v>
      </c>
      <c r="H61" s="15">
        <v>0</v>
      </c>
      <c r="I61" s="16">
        <v>50</v>
      </c>
      <c r="J61" s="17">
        <f t="shared" si="4"/>
        <v>0</v>
      </c>
      <c r="K61" s="18" t="s">
        <v>16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72</v>
      </c>
      <c r="C62" s="12">
        <f>+'11'!G62</f>
        <v>4</v>
      </c>
      <c r="D62" s="13">
        <v>0</v>
      </c>
      <c r="E62" s="12">
        <f t="shared" si="0"/>
        <v>4</v>
      </c>
      <c r="F62" s="13">
        <v>0</v>
      </c>
      <c r="G62" s="14">
        <f t="shared" si="1"/>
        <v>4</v>
      </c>
      <c r="H62" s="15">
        <v>0</v>
      </c>
      <c r="I62" s="22">
        <v>50</v>
      </c>
      <c r="J62" s="17">
        <f t="shared" si="4"/>
        <v>0</v>
      </c>
      <c r="K62" s="18" t="s">
        <v>16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73</v>
      </c>
      <c r="C63" s="12">
        <f>+'11'!G63</f>
        <v>6</v>
      </c>
      <c r="D63" s="13">
        <v>0</v>
      </c>
      <c r="E63" s="12">
        <f>C63+D63</f>
        <v>6</v>
      </c>
      <c r="F63" s="13">
        <v>0</v>
      </c>
      <c r="G63" s="14">
        <f t="shared" si="1"/>
        <v>6</v>
      </c>
      <c r="H63" s="15">
        <v>0</v>
      </c>
      <c r="I63" s="22">
        <v>50</v>
      </c>
      <c r="J63" s="17">
        <f t="shared" si="4"/>
        <v>0</v>
      </c>
      <c r="K63" s="18" t="s">
        <v>16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74</v>
      </c>
      <c r="C64" s="12">
        <f>+'11'!G64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75</v>
      </c>
      <c r="C65" s="12">
        <f>+'11'!G65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76</v>
      </c>
      <c r="C66" s="12">
        <f>+'11'!G66</f>
        <v>22</v>
      </c>
      <c r="D66" s="13">
        <v>0</v>
      </c>
      <c r="E66" s="12">
        <f t="shared" si="0"/>
        <v>22</v>
      </c>
      <c r="F66" s="13">
        <v>0</v>
      </c>
      <c r="G66" s="14">
        <f t="shared" si="1"/>
        <v>22</v>
      </c>
      <c r="H66" s="15">
        <v>0</v>
      </c>
      <c r="I66" s="16">
        <v>50</v>
      </c>
      <c r="J66" s="17">
        <f t="shared" si="4"/>
        <v>0</v>
      </c>
      <c r="K66" s="18" t="s">
        <v>16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77</v>
      </c>
      <c r="C67" s="12">
        <f>+'11'!G67</f>
        <v>6</v>
      </c>
      <c r="D67" s="13">
        <v>0</v>
      </c>
      <c r="E67" s="12">
        <f>C67+D67</f>
        <v>6</v>
      </c>
      <c r="F67" s="13">
        <v>0</v>
      </c>
      <c r="G67" s="14">
        <f t="shared" si="1"/>
        <v>5</v>
      </c>
      <c r="H67" s="15">
        <v>1</v>
      </c>
      <c r="I67" s="16">
        <v>50</v>
      </c>
      <c r="J67" s="17">
        <f t="shared" si="4"/>
        <v>50</v>
      </c>
      <c r="K67" s="18" t="s">
        <v>16</v>
      </c>
      <c r="L67" s="19">
        <v>0</v>
      </c>
      <c r="M67" s="24">
        <f t="shared" si="5"/>
        <v>50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78</v>
      </c>
      <c r="C68" s="12">
        <f>+'11'!G68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79</v>
      </c>
      <c r="C69" s="12">
        <f>+'11'!G69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80</v>
      </c>
      <c r="C70" s="12">
        <f>+'11'!G70</f>
        <v>5</v>
      </c>
      <c r="D70" s="13">
        <v>0</v>
      </c>
      <c r="E70" s="12">
        <f t="shared" si="0"/>
        <v>5</v>
      </c>
      <c r="F70" s="13">
        <v>0</v>
      </c>
      <c r="G70" s="14">
        <f t="shared" si="6"/>
        <v>4</v>
      </c>
      <c r="H70" s="15">
        <v>1</v>
      </c>
      <c r="I70" s="22">
        <v>50</v>
      </c>
      <c r="J70" s="17">
        <f t="shared" si="4"/>
        <v>50</v>
      </c>
      <c r="K70" s="18" t="s">
        <v>16</v>
      </c>
      <c r="L70" s="19">
        <v>0</v>
      </c>
      <c r="M70" s="24">
        <f t="shared" ref="M70:M133" si="9">SUM(J70-L70)</f>
        <v>50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81</v>
      </c>
      <c r="C71" s="12">
        <f>+'11'!G71</f>
        <v>7</v>
      </c>
      <c r="D71" s="13">
        <v>0</v>
      </c>
      <c r="E71" s="12">
        <f t="shared" si="0"/>
        <v>7</v>
      </c>
      <c r="F71" s="13">
        <v>0</v>
      </c>
      <c r="G71" s="14">
        <f t="shared" si="6"/>
        <v>7</v>
      </c>
      <c r="H71" s="15">
        <v>0</v>
      </c>
      <c r="I71" s="22">
        <v>60</v>
      </c>
      <c r="J71" s="17">
        <f t="shared" ref="J71:J134" si="10">+I71*H71</f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82</v>
      </c>
      <c r="C72" s="12">
        <f>+'11'!G72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83</v>
      </c>
      <c r="C73" s="12">
        <f>+'11'!G73</f>
        <v>0</v>
      </c>
      <c r="D73" s="13">
        <v>0</v>
      </c>
      <c r="E73" s="12">
        <f t="shared" si="0"/>
        <v>0</v>
      </c>
      <c r="F73" s="13">
        <v>0</v>
      </c>
      <c r="G73" s="14">
        <f t="shared" si="6"/>
        <v>0</v>
      </c>
      <c r="H73" s="15">
        <v>0</v>
      </c>
      <c r="I73" s="22">
        <v>60</v>
      </c>
      <c r="J73" s="17">
        <f t="shared" si="10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84</v>
      </c>
      <c r="C74" s="12">
        <f>+'11'!G74</f>
        <v>7</v>
      </c>
      <c r="D74" s="13">
        <v>0</v>
      </c>
      <c r="E74" s="12">
        <f t="shared" si="0"/>
        <v>7</v>
      </c>
      <c r="F74" s="13">
        <v>0</v>
      </c>
      <c r="G74" s="14">
        <f t="shared" si="6"/>
        <v>6</v>
      </c>
      <c r="H74" s="15">
        <v>1</v>
      </c>
      <c r="I74" s="21">
        <v>120</v>
      </c>
      <c r="J74" s="17">
        <f t="shared" si="10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85</v>
      </c>
      <c r="C75" s="12">
        <f>+'11'!G75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86</v>
      </c>
      <c r="C76" s="12">
        <f>+'11'!G76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87</v>
      </c>
      <c r="C77" s="12">
        <f>+'11'!G77</f>
        <v>0</v>
      </c>
      <c r="D77" s="13">
        <v>0</v>
      </c>
      <c r="E77" s="12">
        <f t="shared" si="0"/>
        <v>0</v>
      </c>
      <c r="F77" s="13">
        <v>0</v>
      </c>
      <c r="G77" s="14">
        <f t="shared" si="6"/>
        <v>0</v>
      </c>
      <c r="H77" s="15">
        <v>0</v>
      </c>
      <c r="I77" s="22">
        <v>50</v>
      </c>
      <c r="J77" s="17">
        <f t="shared" si="10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88</v>
      </c>
      <c r="C78" s="12">
        <f>+'11'!G78</f>
        <v>2</v>
      </c>
      <c r="D78" s="13">
        <v>0</v>
      </c>
      <c r="E78" s="12">
        <f t="shared" si="0"/>
        <v>2</v>
      </c>
      <c r="F78" s="13">
        <v>0</v>
      </c>
      <c r="G78" s="14">
        <f t="shared" si="6"/>
        <v>2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89</v>
      </c>
      <c r="C79" s="12">
        <f>+'11'!G79</f>
        <v>2</v>
      </c>
      <c r="D79" s="13">
        <v>0</v>
      </c>
      <c r="E79" s="12">
        <f t="shared" si="0"/>
        <v>2</v>
      </c>
      <c r="F79" s="13">
        <v>0</v>
      </c>
      <c r="G79" s="14">
        <f t="shared" si="6"/>
        <v>2</v>
      </c>
      <c r="H79" s="15">
        <v>0</v>
      </c>
      <c r="I79" s="21">
        <v>50</v>
      </c>
      <c r="J79" s="17">
        <f t="shared" si="10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90</v>
      </c>
      <c r="C80" s="12">
        <f>+'11'!G80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91</v>
      </c>
      <c r="C81" s="100">
        <f>+'11'!G81</f>
        <v>3</v>
      </c>
      <c r="D81" s="13">
        <v>0</v>
      </c>
      <c r="E81" s="12">
        <f t="shared" si="0"/>
        <v>3</v>
      </c>
      <c r="F81" s="13">
        <v>0</v>
      </c>
      <c r="G81" s="14">
        <f t="shared" si="6"/>
        <v>3</v>
      </c>
      <c r="H81" s="15">
        <v>0</v>
      </c>
      <c r="I81" s="22">
        <v>55</v>
      </c>
      <c r="J81" s="17">
        <f t="shared" si="10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92</v>
      </c>
      <c r="C82" s="12">
        <f>+'11'!G82</f>
        <v>0</v>
      </c>
      <c r="D82" s="13">
        <v>0</v>
      </c>
      <c r="E82" s="12">
        <f t="shared" si="0"/>
        <v>0</v>
      </c>
      <c r="F82" s="13">
        <v>0</v>
      </c>
      <c r="G82" s="14">
        <f t="shared" si="6"/>
        <v>0</v>
      </c>
      <c r="H82" s="15">
        <v>0</v>
      </c>
      <c r="I82" s="21">
        <v>55</v>
      </c>
      <c r="J82" s="17">
        <f t="shared" si="10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93</v>
      </c>
      <c r="C83" s="12">
        <f>+'11'!G83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94</v>
      </c>
      <c r="C84" s="12">
        <f>+'11'!G84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95</v>
      </c>
      <c r="C85" s="12">
        <f>+'11'!G85</f>
        <v>1</v>
      </c>
      <c r="D85" s="13">
        <v>0</v>
      </c>
      <c r="E85" s="12">
        <f t="shared" si="0"/>
        <v>1</v>
      </c>
      <c r="F85" s="13">
        <v>0</v>
      </c>
      <c r="G85" s="14">
        <f t="shared" si="6"/>
        <v>1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96</v>
      </c>
      <c r="C86" s="12">
        <f>+'11'!G86</f>
        <v>6</v>
      </c>
      <c r="D86" s="13">
        <v>0</v>
      </c>
      <c r="E86" s="12">
        <f t="shared" si="0"/>
        <v>6</v>
      </c>
      <c r="F86" s="13">
        <v>0</v>
      </c>
      <c r="G86" s="14">
        <f t="shared" si="6"/>
        <v>6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97</v>
      </c>
      <c r="C87" s="12">
        <f>+'11'!G87</f>
        <v>3</v>
      </c>
      <c r="D87" s="13">
        <v>0</v>
      </c>
      <c r="E87" s="12">
        <f t="shared" si="0"/>
        <v>3</v>
      </c>
      <c r="F87" s="13">
        <v>0</v>
      </c>
      <c r="G87" s="14">
        <f t="shared" si="6"/>
        <v>3</v>
      </c>
      <c r="H87" s="15">
        <v>0</v>
      </c>
      <c r="I87" s="22">
        <v>60</v>
      </c>
      <c r="J87" s="17">
        <f t="shared" si="10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98</v>
      </c>
      <c r="C88" s="12">
        <f>+'11'!G88</f>
        <v>4</v>
      </c>
      <c r="D88" s="13">
        <v>0</v>
      </c>
      <c r="E88" s="12">
        <f t="shared" si="0"/>
        <v>4</v>
      </c>
      <c r="F88" s="13">
        <v>0</v>
      </c>
      <c r="G88" s="14">
        <f t="shared" si="6"/>
        <v>4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99</v>
      </c>
      <c r="C89" s="12">
        <f>+'11'!G89</f>
        <v>5</v>
      </c>
      <c r="D89" s="13">
        <v>0</v>
      </c>
      <c r="E89" s="12">
        <f t="shared" si="0"/>
        <v>5</v>
      </c>
      <c r="F89" s="13">
        <v>0</v>
      </c>
      <c r="G89" s="14">
        <f t="shared" si="6"/>
        <v>5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100</v>
      </c>
      <c r="C90" s="12">
        <f>+'11'!G90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101</v>
      </c>
      <c r="C91" s="12">
        <f>+'11'!G91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267</v>
      </c>
      <c r="C92" s="12">
        <f>+'11'!G92</f>
        <v>5</v>
      </c>
      <c r="D92" s="13">
        <v>0</v>
      </c>
      <c r="E92" s="12">
        <f t="shared" si="0"/>
        <v>5</v>
      </c>
      <c r="F92" s="13">
        <v>0</v>
      </c>
      <c r="G92" s="14">
        <f t="shared" si="6"/>
        <v>2</v>
      </c>
      <c r="H92" s="15">
        <v>3</v>
      </c>
      <c r="I92" s="21">
        <v>120</v>
      </c>
      <c r="J92" s="17">
        <f t="shared" si="10"/>
        <v>360</v>
      </c>
      <c r="K92" s="18" t="s">
        <v>270</v>
      </c>
      <c r="L92" s="19">
        <v>120</v>
      </c>
      <c r="M92" s="24">
        <f t="shared" si="9"/>
        <v>240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268</v>
      </c>
      <c r="C93" s="12">
        <f>+'11'!G93</f>
        <v>4</v>
      </c>
      <c r="D93" s="13">
        <v>0</v>
      </c>
      <c r="E93" s="12">
        <f t="shared" si="0"/>
        <v>4</v>
      </c>
      <c r="F93" s="13">
        <v>0</v>
      </c>
      <c r="G93" s="14">
        <f t="shared" si="6"/>
        <v>4</v>
      </c>
      <c r="H93" s="15">
        <v>0</v>
      </c>
      <c r="I93" s="22">
        <v>250</v>
      </c>
      <c r="J93" s="17">
        <f t="shared" si="10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102</v>
      </c>
      <c r="C94" s="12">
        <f>+'11'!G94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103</v>
      </c>
      <c r="C95" s="12">
        <f>+'11'!G95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104</v>
      </c>
      <c r="C96" s="12">
        <f>+'11'!G96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105</v>
      </c>
      <c r="C97" s="12">
        <f>+'11'!G97</f>
        <v>6</v>
      </c>
      <c r="D97" s="13">
        <v>0</v>
      </c>
      <c r="E97" s="12">
        <f t="shared" si="11"/>
        <v>6</v>
      </c>
      <c r="F97" s="13">
        <v>0</v>
      </c>
      <c r="G97" s="14">
        <f t="shared" si="6"/>
        <v>6</v>
      </c>
      <c r="H97" s="15">
        <v>0</v>
      </c>
      <c r="I97" s="22">
        <v>45</v>
      </c>
      <c r="J97" s="17">
        <f t="shared" si="10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106</v>
      </c>
      <c r="C98" s="12">
        <f>+'11'!G98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107</v>
      </c>
      <c r="C99" s="12">
        <f>+'11'!G99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108</v>
      </c>
      <c r="C100" s="12">
        <f>+'11'!G100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229</v>
      </c>
      <c r="C101" s="12">
        <f>+'11'!G101</f>
        <v>0</v>
      </c>
      <c r="D101" s="13">
        <v>0</v>
      </c>
      <c r="E101" s="12">
        <f t="shared" si="11"/>
        <v>0</v>
      </c>
      <c r="F101" s="13">
        <v>0</v>
      </c>
      <c r="G101" s="14">
        <f t="shared" si="6"/>
        <v>0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109</v>
      </c>
      <c r="C102" s="12">
        <f>+'11'!G102</f>
        <v>1</v>
      </c>
      <c r="D102" s="13">
        <v>0</v>
      </c>
      <c r="E102" s="12">
        <f t="shared" si="11"/>
        <v>1</v>
      </c>
      <c r="F102" s="13">
        <v>0</v>
      </c>
      <c r="G102" s="14">
        <f t="shared" si="6"/>
        <v>1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110</v>
      </c>
      <c r="C103" s="12">
        <f>+'11'!G103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111</v>
      </c>
      <c r="C104" s="12">
        <f>+'11'!G104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112</v>
      </c>
      <c r="C105" s="12">
        <f>+'11'!G105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113</v>
      </c>
      <c r="C106" s="12">
        <f>+'11'!G106</f>
        <v>6</v>
      </c>
      <c r="D106" s="13">
        <v>0</v>
      </c>
      <c r="E106" s="12">
        <f t="shared" si="11"/>
        <v>6</v>
      </c>
      <c r="F106" s="13">
        <v>0</v>
      </c>
      <c r="G106" s="14">
        <f t="shared" si="6"/>
        <v>6</v>
      </c>
      <c r="H106" s="15">
        <v>0</v>
      </c>
      <c r="I106" s="21">
        <v>20</v>
      </c>
      <c r="J106" s="17">
        <f t="shared" si="10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6.25" customHeight="1">
      <c r="A107" s="10">
        <v>103</v>
      </c>
      <c r="B107" s="20" t="s">
        <v>114</v>
      </c>
      <c r="C107" s="12">
        <f>+'11'!G107</f>
        <v>2</v>
      </c>
      <c r="D107" s="13">
        <v>0</v>
      </c>
      <c r="E107" s="12">
        <f t="shared" si="11"/>
        <v>2</v>
      </c>
      <c r="F107" s="13">
        <v>0</v>
      </c>
      <c r="G107" s="14">
        <f t="shared" si="6"/>
        <v>2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>
      <c r="A108" s="10">
        <v>104</v>
      </c>
      <c r="B108" s="20" t="s">
        <v>116</v>
      </c>
      <c r="C108" s="12">
        <f>+'11'!G108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117</v>
      </c>
      <c r="C109" s="12">
        <f>+'11'!G109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118</v>
      </c>
      <c r="C110" s="12">
        <f>+'11'!G110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119</v>
      </c>
      <c r="C111" s="12">
        <f>+'11'!G111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120</v>
      </c>
      <c r="C112" s="12">
        <f>+'11'!G112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121</v>
      </c>
      <c r="C113" s="12">
        <f>+'11'!G113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122</v>
      </c>
      <c r="C114" s="12">
        <f>+'11'!G114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123</v>
      </c>
      <c r="C115" s="12">
        <f>+'11'!G115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124</v>
      </c>
      <c r="C116" s="12">
        <f>+'11'!G116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125</v>
      </c>
      <c r="C117" s="12">
        <f>+'11'!G117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126</v>
      </c>
      <c r="C118" s="12">
        <f>+'11'!G118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127</v>
      </c>
      <c r="C119" s="12">
        <f>+'11'!G119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128</v>
      </c>
      <c r="C120" s="12">
        <f>+'11'!G120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129</v>
      </c>
      <c r="C121" s="12">
        <f>+'11'!G121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130</v>
      </c>
      <c r="C122" s="12">
        <f>+'11'!G122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131</v>
      </c>
      <c r="C123" s="12">
        <f>+'11'!G123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132</v>
      </c>
      <c r="C124" s="12">
        <f>+'11'!G124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133</v>
      </c>
      <c r="C125" s="12">
        <f>+'11'!G125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134</v>
      </c>
      <c r="C126" s="12">
        <f>+'11'!G126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135</v>
      </c>
      <c r="C127" s="12">
        <f>+'11'!G127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136</v>
      </c>
      <c r="C128" s="12">
        <f>+'11'!G128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137</v>
      </c>
      <c r="C129" s="12">
        <f>+'11'!G129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138</v>
      </c>
      <c r="C130" s="12">
        <f>+'11'!G130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139</v>
      </c>
      <c r="C131" s="12">
        <f>+'11'!G131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140</v>
      </c>
      <c r="C132" s="12">
        <f>+'11'!G132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141</v>
      </c>
      <c r="C133" s="12">
        <f>+'11'!G133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142</v>
      </c>
      <c r="C134" s="12">
        <f>+'11'!G134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143</v>
      </c>
      <c r="C135" s="12">
        <f>+'11'!G135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144</v>
      </c>
      <c r="C136" s="12">
        <f>+'11'!G136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145</v>
      </c>
      <c r="C137" s="12">
        <f>+'11'!G137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146</v>
      </c>
      <c r="C138" s="12">
        <f>+'11'!G138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147</v>
      </c>
      <c r="C139" s="12">
        <f>+'11'!G139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148</v>
      </c>
      <c r="C140" s="12">
        <f>+'11'!G140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149</v>
      </c>
      <c r="C141" s="12">
        <f>+'11'!G141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150</v>
      </c>
      <c r="C142" s="12">
        <f>+'11'!G142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151</v>
      </c>
      <c r="C143" s="12">
        <f>+'11'!G143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152</v>
      </c>
      <c r="C144" s="12">
        <f>+'11'!G144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153</v>
      </c>
      <c r="C145" s="12">
        <f>+'11'!G145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154</v>
      </c>
      <c r="C146" s="12">
        <f>+'11'!G146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155</v>
      </c>
      <c r="C147" s="12">
        <f>+'11'!G147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156</v>
      </c>
      <c r="C148" s="12">
        <f>+'11'!G148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157</v>
      </c>
      <c r="C149" s="12">
        <f>+'11'!G149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290</v>
      </c>
      <c r="C150" s="12">
        <f>+'11'!G150</f>
        <v>7</v>
      </c>
      <c r="D150" s="13">
        <v>0</v>
      </c>
      <c r="E150" s="12">
        <f t="shared" si="11"/>
        <v>7</v>
      </c>
      <c r="F150" s="13">
        <v>0</v>
      </c>
      <c r="G150" s="14">
        <f t="shared" si="6"/>
        <v>7</v>
      </c>
      <c r="H150" s="15">
        <v>0</v>
      </c>
      <c r="I150" s="22">
        <v>150</v>
      </c>
      <c r="J150" s="17">
        <f t="shared" si="13"/>
        <v>0</v>
      </c>
      <c r="K150" s="18" t="s">
        <v>16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159</v>
      </c>
      <c r="C151" s="12">
        <f>+'11'!G151</f>
        <v>0</v>
      </c>
      <c r="D151" s="13">
        <v>0</v>
      </c>
      <c r="E151" s="12">
        <f t="shared" si="11"/>
        <v>0</v>
      </c>
      <c r="F151" s="13">
        <v>0</v>
      </c>
      <c r="G151" s="14">
        <f t="shared" si="6"/>
        <v>0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160</v>
      </c>
      <c r="C152" s="12">
        <f>+'11'!G152</f>
        <v>0</v>
      </c>
      <c r="D152" s="13">
        <v>0</v>
      </c>
      <c r="E152" s="12">
        <f t="shared" si="11"/>
        <v>0</v>
      </c>
      <c r="F152" s="13">
        <v>0</v>
      </c>
      <c r="G152" s="14">
        <f t="shared" si="6"/>
        <v>0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161</v>
      </c>
      <c r="C153" s="12">
        <f>+'11'!G153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0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162</v>
      </c>
      <c r="C154" s="12">
        <f>+'11'!G154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163</v>
      </c>
      <c r="C155" s="12">
        <f>+'11'!G155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164</v>
      </c>
      <c r="C156" s="12">
        <f>+'11'!G156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165</v>
      </c>
      <c r="C157" s="12">
        <f>+'11'!G157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266</v>
      </c>
      <c r="C158" s="12">
        <f>+'11'!G158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166</v>
      </c>
      <c r="C159" s="12">
        <f>+'11'!G159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167</v>
      </c>
      <c r="C160" s="12">
        <f>+'11'!G160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168</v>
      </c>
      <c r="C161" s="12">
        <f>+'11'!G161</f>
        <v>7</v>
      </c>
      <c r="D161" s="13">
        <v>0</v>
      </c>
      <c r="E161" s="12">
        <f t="shared" si="11"/>
        <v>7</v>
      </c>
      <c r="F161" s="13">
        <v>0</v>
      </c>
      <c r="G161" s="14">
        <f t="shared" si="14"/>
        <v>7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169</v>
      </c>
      <c r="C162" s="12">
        <f>+'11'!G162</f>
        <v>0</v>
      </c>
      <c r="D162" s="13">
        <v>0</v>
      </c>
      <c r="E162" s="12">
        <f t="shared" si="11"/>
        <v>0</v>
      </c>
      <c r="F162" s="13">
        <v>0</v>
      </c>
      <c r="G162" s="14">
        <f t="shared" si="14"/>
        <v>0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262</v>
      </c>
      <c r="C163" s="12">
        <f>+'11'!G163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170</v>
      </c>
      <c r="C164" s="12">
        <f>+'11'!G164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171</v>
      </c>
      <c r="C165" s="12">
        <f>+'11'!G165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172</v>
      </c>
      <c r="C166" s="12">
        <f>+'11'!G166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173</v>
      </c>
      <c r="C167" s="12">
        <f>+'11'!G167</f>
        <v>1</v>
      </c>
      <c r="D167" s="13">
        <v>0</v>
      </c>
      <c r="E167" s="12">
        <f t="shared" si="11"/>
        <v>1</v>
      </c>
      <c r="F167" s="13">
        <v>0</v>
      </c>
      <c r="G167" s="14">
        <f t="shared" si="14"/>
        <v>1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174</v>
      </c>
      <c r="C168" s="12">
        <f>+'11'!G168</f>
        <v>32</v>
      </c>
      <c r="D168" s="13">
        <v>0</v>
      </c>
      <c r="E168" s="12">
        <f t="shared" si="11"/>
        <v>32</v>
      </c>
      <c r="F168" s="13">
        <v>0</v>
      </c>
      <c r="G168" s="14">
        <f t="shared" si="14"/>
        <v>32</v>
      </c>
      <c r="H168" s="15">
        <v>0</v>
      </c>
      <c r="I168" s="22">
        <v>55</v>
      </c>
      <c r="J168" s="17">
        <f t="shared" si="13"/>
        <v>0</v>
      </c>
      <c r="K168" s="18" t="s">
        <v>16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175</v>
      </c>
      <c r="C169" s="12">
        <f>+'11'!G169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176</v>
      </c>
      <c r="C170" s="12">
        <f>+'11'!G170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177</v>
      </c>
      <c r="C171" s="12">
        <f>+'11'!G171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178</v>
      </c>
      <c r="C172" s="12">
        <f>+'11'!G172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179</v>
      </c>
      <c r="C173" s="12">
        <f>+'11'!G173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180</v>
      </c>
      <c r="C174" s="12">
        <f>+'11'!G174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181</v>
      </c>
      <c r="C175" s="12">
        <f>+'11'!G175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182</v>
      </c>
      <c r="C176" s="12">
        <f>+'11'!G176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183</v>
      </c>
      <c r="C177" s="12">
        <f>+'11'!G177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184</v>
      </c>
      <c r="C178" s="12">
        <f>+'11'!G178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185</v>
      </c>
      <c r="C179" s="12">
        <f>+'11'!G179</f>
        <v>9</v>
      </c>
      <c r="D179" s="13">
        <v>0</v>
      </c>
      <c r="E179" s="12">
        <f t="shared" si="11"/>
        <v>9</v>
      </c>
      <c r="F179" s="13">
        <v>0</v>
      </c>
      <c r="G179" s="14">
        <f t="shared" si="14"/>
        <v>9</v>
      </c>
      <c r="H179" s="15">
        <v>0</v>
      </c>
      <c r="I179" s="22">
        <v>10</v>
      </c>
      <c r="J179" s="17">
        <f t="shared" si="13"/>
        <v>0</v>
      </c>
      <c r="K179" s="18" t="s">
        <v>16</v>
      </c>
      <c r="L179" s="19">
        <v>0</v>
      </c>
      <c r="M179" s="24">
        <f t="shared" si="12"/>
        <v>0</v>
      </c>
    </row>
    <row r="180" spans="1:13" ht="25.5">
      <c r="A180" s="10">
        <v>176</v>
      </c>
      <c r="B180" s="20" t="s">
        <v>186</v>
      </c>
      <c r="C180" s="12">
        <f>+'11'!G180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187</v>
      </c>
      <c r="C181" s="12">
        <f>+'11'!G181</f>
        <v>9</v>
      </c>
      <c r="D181" s="13">
        <v>0</v>
      </c>
      <c r="E181" s="12">
        <f t="shared" si="11"/>
        <v>9</v>
      </c>
      <c r="F181" s="13">
        <v>0</v>
      </c>
      <c r="G181" s="14">
        <f t="shared" si="14"/>
        <v>7</v>
      </c>
      <c r="H181" s="15">
        <v>2</v>
      </c>
      <c r="I181" s="22">
        <v>10</v>
      </c>
      <c r="J181" s="17">
        <f t="shared" si="13"/>
        <v>20</v>
      </c>
      <c r="K181" s="18" t="s">
        <v>16</v>
      </c>
      <c r="L181" s="19">
        <v>0</v>
      </c>
      <c r="M181" s="24">
        <f t="shared" si="12"/>
        <v>20</v>
      </c>
    </row>
    <row r="182" spans="1:13" ht="25.5">
      <c r="A182" s="10">
        <v>178</v>
      </c>
      <c r="B182" s="20" t="s">
        <v>188</v>
      </c>
      <c r="C182" s="12">
        <f>+'11'!G182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189</v>
      </c>
      <c r="C183" s="12">
        <f>+'11'!G183</f>
        <v>11</v>
      </c>
      <c r="D183" s="13">
        <v>0</v>
      </c>
      <c r="E183" s="12">
        <f t="shared" si="11"/>
        <v>11</v>
      </c>
      <c r="F183" s="13">
        <v>0</v>
      </c>
      <c r="G183" s="14">
        <f t="shared" si="14"/>
        <v>10</v>
      </c>
      <c r="H183" s="15">
        <v>1</v>
      </c>
      <c r="I183" s="22">
        <v>10</v>
      </c>
      <c r="J183" s="17">
        <f t="shared" si="13"/>
        <v>10</v>
      </c>
      <c r="K183" s="18" t="s">
        <v>16</v>
      </c>
      <c r="L183" s="19">
        <v>0</v>
      </c>
      <c r="M183" s="24">
        <f t="shared" si="12"/>
        <v>10</v>
      </c>
    </row>
    <row r="184" spans="1:13" ht="25.5">
      <c r="A184" s="10">
        <v>180</v>
      </c>
      <c r="B184" s="20" t="s">
        <v>190</v>
      </c>
      <c r="C184" s="12">
        <f>+'11'!G184</f>
        <v>10</v>
      </c>
      <c r="D184" s="13">
        <v>0</v>
      </c>
      <c r="E184" s="12">
        <f t="shared" si="11"/>
        <v>10</v>
      </c>
      <c r="F184" s="13">
        <v>0</v>
      </c>
      <c r="G184" s="14">
        <f t="shared" si="14"/>
        <v>6</v>
      </c>
      <c r="H184" s="15">
        <v>4</v>
      </c>
      <c r="I184" s="22">
        <v>10</v>
      </c>
      <c r="J184" s="17">
        <f t="shared" si="13"/>
        <v>40</v>
      </c>
      <c r="K184" s="18" t="s">
        <v>16</v>
      </c>
      <c r="L184" s="19">
        <v>0</v>
      </c>
      <c r="M184" s="24">
        <f t="shared" si="12"/>
        <v>40</v>
      </c>
    </row>
    <row r="185" spans="1:13" ht="25.5">
      <c r="A185" s="10">
        <v>181</v>
      </c>
      <c r="B185" s="20" t="s">
        <v>191</v>
      </c>
      <c r="C185" s="12">
        <f>+'11'!G185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192</v>
      </c>
      <c r="C186" s="12">
        <f>+'11'!G186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193</v>
      </c>
      <c r="C187" s="12">
        <f>+'11'!G187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194</v>
      </c>
      <c r="C188" s="12">
        <f>+'11'!G188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195</v>
      </c>
      <c r="C189" s="12">
        <f>+'11'!G189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16</v>
      </c>
      <c r="L189" s="19">
        <v>0</v>
      </c>
      <c r="M189" s="24">
        <f t="shared" si="12"/>
        <v>0</v>
      </c>
    </row>
    <row r="190" spans="1:13" ht="25.5">
      <c r="A190" s="10">
        <v>186</v>
      </c>
      <c r="B190" s="20" t="s">
        <v>196</v>
      </c>
      <c r="C190" s="12">
        <f>+'11'!G190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197</v>
      </c>
      <c r="C191" s="12">
        <f>+'11'!G191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198</v>
      </c>
      <c r="C192" s="12">
        <f>+'11'!G192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199</v>
      </c>
      <c r="C193" s="12">
        <f>+'11'!G193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200</v>
      </c>
      <c r="C194" s="12">
        <f>+'11'!G194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201</v>
      </c>
      <c r="C195" s="12">
        <f>+'11'!G195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202</v>
      </c>
      <c r="C196" s="12">
        <f>+'11'!G196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203</v>
      </c>
      <c r="C197" s="12">
        <f>+'11'!G197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204</v>
      </c>
      <c r="C198" s="12">
        <f>+'11'!G198</f>
        <v>371</v>
      </c>
      <c r="D198" s="13">
        <v>0</v>
      </c>
      <c r="E198" s="12">
        <f t="shared" si="11"/>
        <v>371</v>
      </c>
      <c r="F198" s="13">
        <v>0</v>
      </c>
      <c r="G198" s="14">
        <f t="shared" si="14"/>
        <v>371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194</v>
      </c>
      <c r="C199" s="12">
        <f>+'11'!G199</f>
        <v>242</v>
      </c>
      <c r="D199" s="13">
        <v>0</v>
      </c>
      <c r="E199" s="12">
        <f t="shared" si="11"/>
        <v>242</v>
      </c>
      <c r="F199" s="13">
        <v>0</v>
      </c>
      <c r="G199" s="14">
        <f t="shared" si="14"/>
        <v>242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205</v>
      </c>
      <c r="C200" s="12">
        <f>+'11'!G200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206</v>
      </c>
      <c r="C201" s="12">
        <f>+'11'!G201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207</v>
      </c>
      <c r="C202" s="12">
        <f>+'11'!G202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208</v>
      </c>
      <c r="C203" s="12">
        <f>+'11'!G203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209</v>
      </c>
      <c r="C204" s="12">
        <f>+'11'!G204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210</v>
      </c>
      <c r="C205" s="12">
        <f>+'11'!G205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211</v>
      </c>
      <c r="C206" s="12">
        <f>+'11'!G206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256</v>
      </c>
      <c r="C207" s="12">
        <f>+'11'!G207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257</v>
      </c>
      <c r="C208" s="12">
        <f>+'11'!G208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3" ht="25.5">
      <c r="A209" s="10">
        <v>205</v>
      </c>
      <c r="B209" s="20" t="s">
        <v>265</v>
      </c>
      <c r="C209" s="12">
        <f>+'11'!G209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3" ht="25.5">
      <c r="A210" s="10">
        <v>206</v>
      </c>
      <c r="B210" s="20" t="s">
        <v>263</v>
      </c>
      <c r="C210" s="12">
        <f>+'11'!G210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3" ht="25.5">
      <c r="A211" s="10">
        <v>207</v>
      </c>
      <c r="B211" s="20" t="s">
        <v>275</v>
      </c>
      <c r="C211" s="12">
        <f>+'11'!G211</f>
        <v>0</v>
      </c>
      <c r="D211" s="13">
        <v>0</v>
      </c>
      <c r="E211" s="12">
        <f t="shared" ref="E211:E215" si="18">C211+D211</f>
        <v>0</v>
      </c>
      <c r="F211" s="13">
        <v>0</v>
      </c>
      <c r="G211" s="14">
        <f t="shared" ref="G211:G215" si="19">E211-F211-H211</f>
        <v>0</v>
      </c>
      <c r="H211" s="15">
        <v>0</v>
      </c>
      <c r="I211" s="22">
        <v>50</v>
      </c>
      <c r="J211" s="17">
        <f t="shared" ref="J211:J215" si="20">+I211*H211</f>
        <v>0</v>
      </c>
      <c r="K211" s="18" t="s">
        <v>16</v>
      </c>
      <c r="L211" s="19">
        <v>0</v>
      </c>
      <c r="M211" s="24">
        <f t="shared" ref="M211:M215" si="21">SUM(J211-L211)</f>
        <v>0</v>
      </c>
    </row>
    <row r="212" spans="1:13" ht="25.5">
      <c r="A212" s="10">
        <v>208</v>
      </c>
      <c r="B212" s="20" t="s">
        <v>276</v>
      </c>
      <c r="C212" s="12">
        <f>+'11'!G212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2">
        <v>50</v>
      </c>
      <c r="J212" s="17">
        <f t="shared" si="20"/>
        <v>0</v>
      </c>
      <c r="K212" s="18" t="s">
        <v>16</v>
      </c>
      <c r="L212" s="19">
        <v>0</v>
      </c>
      <c r="M212" s="24">
        <f t="shared" si="21"/>
        <v>0</v>
      </c>
    </row>
    <row r="213" spans="1:13" ht="25.5">
      <c r="A213" s="10">
        <v>209</v>
      </c>
      <c r="B213" s="20" t="s">
        <v>277</v>
      </c>
      <c r="C213" s="12">
        <f>+'11'!G213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2">
        <v>65</v>
      </c>
      <c r="J213" s="17">
        <f t="shared" si="20"/>
        <v>0</v>
      </c>
      <c r="K213" s="18" t="s">
        <v>16</v>
      </c>
      <c r="L213" s="19">
        <v>0</v>
      </c>
      <c r="M213" s="24">
        <f t="shared" si="21"/>
        <v>0</v>
      </c>
    </row>
    <row r="214" spans="1:13" ht="25.5">
      <c r="A214" s="10">
        <v>210</v>
      </c>
      <c r="B214" s="20" t="s">
        <v>278</v>
      </c>
      <c r="C214" s="12">
        <f>+'11'!G214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2">
        <v>65</v>
      </c>
      <c r="J214" s="17">
        <f t="shared" si="20"/>
        <v>0</v>
      </c>
      <c r="K214" s="18" t="s">
        <v>16</v>
      </c>
      <c r="L214" s="19">
        <v>0</v>
      </c>
      <c r="M214" s="24">
        <f t="shared" si="21"/>
        <v>0</v>
      </c>
    </row>
    <row r="215" spans="1:13" ht="25.5">
      <c r="A215" s="10">
        <v>211</v>
      </c>
      <c r="B215" s="20" t="s">
        <v>269</v>
      </c>
      <c r="C215" s="12">
        <f>+'11'!G215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22">
        <v>100</v>
      </c>
      <c r="J215" s="17">
        <f t="shared" si="20"/>
        <v>0</v>
      </c>
      <c r="K215" s="18" t="s">
        <v>16</v>
      </c>
      <c r="L215" s="19">
        <v>0</v>
      </c>
      <c r="M215" s="24">
        <f t="shared" si="21"/>
        <v>0</v>
      </c>
    </row>
    <row r="216" spans="1:13" ht="25.5">
      <c r="A216" s="10">
        <v>212</v>
      </c>
      <c r="B216" s="20" t="s">
        <v>281</v>
      </c>
      <c r="C216" s="12">
        <f>+'11'!G216</f>
        <v>0</v>
      </c>
      <c r="D216" s="13">
        <v>0</v>
      </c>
      <c r="E216" s="12">
        <f t="shared" ref="E216" si="22">C216+D216</f>
        <v>0</v>
      </c>
      <c r="F216" s="13">
        <v>0</v>
      </c>
      <c r="G216" s="14">
        <f t="shared" ref="G216" si="23">E216-F216-H216</f>
        <v>0</v>
      </c>
      <c r="H216" s="15">
        <v>0</v>
      </c>
      <c r="I216" s="22">
        <v>65</v>
      </c>
      <c r="J216" s="17">
        <f t="shared" ref="J216" si="24">+I216*H216</f>
        <v>0</v>
      </c>
      <c r="K216" s="18" t="s">
        <v>16</v>
      </c>
      <c r="L216" s="19">
        <v>0</v>
      </c>
      <c r="M216" s="24">
        <f t="shared" ref="M216" si="25">SUM(J216-L216)</f>
        <v>0</v>
      </c>
    </row>
    <row r="217" spans="1:13" ht="25.5">
      <c r="A217" s="10">
        <v>213</v>
      </c>
      <c r="B217" s="20" t="s">
        <v>282</v>
      </c>
      <c r="C217" s="12">
        <f>+'11'!G217</f>
        <v>0</v>
      </c>
      <c r="D217" s="13">
        <v>0</v>
      </c>
      <c r="E217" s="12">
        <f t="shared" ref="E217:E219" si="26">C217+D217</f>
        <v>0</v>
      </c>
      <c r="F217" s="13">
        <v>0</v>
      </c>
      <c r="G217" s="14">
        <f t="shared" ref="G217:G219" si="27">E217-F217-H217</f>
        <v>0</v>
      </c>
      <c r="H217" s="15">
        <v>0</v>
      </c>
      <c r="I217" s="22">
        <v>50</v>
      </c>
      <c r="J217" s="17">
        <f t="shared" ref="J217:J219" si="28">+I217*H217</f>
        <v>0</v>
      </c>
      <c r="K217" s="18" t="s">
        <v>16</v>
      </c>
      <c r="L217" s="19">
        <v>0</v>
      </c>
      <c r="M217" s="24">
        <f t="shared" ref="M217:M219" si="29">SUM(J217-L217)</f>
        <v>0</v>
      </c>
    </row>
    <row r="218" spans="1:13" ht="25.5">
      <c r="A218" s="10">
        <v>214</v>
      </c>
      <c r="B218" s="20" t="s">
        <v>283</v>
      </c>
      <c r="C218" s="12">
        <f>+'11'!G218</f>
        <v>0</v>
      </c>
      <c r="D218" s="13">
        <v>0</v>
      </c>
      <c r="E218" s="12">
        <f t="shared" si="26"/>
        <v>0</v>
      </c>
      <c r="F218" s="13">
        <v>0</v>
      </c>
      <c r="G218" s="14">
        <f t="shared" si="27"/>
        <v>0</v>
      </c>
      <c r="H218" s="15">
        <v>0</v>
      </c>
      <c r="I218" s="22">
        <v>50</v>
      </c>
      <c r="J218" s="17">
        <f t="shared" si="28"/>
        <v>0</v>
      </c>
      <c r="K218" s="18" t="s">
        <v>16</v>
      </c>
      <c r="L218" s="19">
        <v>0</v>
      </c>
      <c r="M218" s="24">
        <f t="shared" si="29"/>
        <v>0</v>
      </c>
    </row>
    <row r="219" spans="1:13" ht="25.5">
      <c r="A219" s="102">
        <v>215</v>
      </c>
      <c r="B219" s="20" t="s">
        <v>284</v>
      </c>
      <c r="C219" s="12">
        <f>+'11'!G219</f>
        <v>0</v>
      </c>
      <c r="D219" s="13">
        <v>0</v>
      </c>
      <c r="E219" s="12">
        <f t="shared" si="26"/>
        <v>0</v>
      </c>
      <c r="F219" s="13">
        <v>0</v>
      </c>
      <c r="G219" s="14">
        <f t="shared" si="27"/>
        <v>0</v>
      </c>
      <c r="H219" s="15">
        <v>0</v>
      </c>
      <c r="I219" s="16">
        <v>60</v>
      </c>
      <c r="J219" s="17">
        <f t="shared" si="28"/>
        <v>0</v>
      </c>
      <c r="K219" s="18" t="s">
        <v>16</v>
      </c>
      <c r="L219" s="19">
        <v>0</v>
      </c>
      <c r="M219" s="24">
        <f t="shared" si="29"/>
        <v>0</v>
      </c>
    </row>
    <row r="220" spans="1:13" ht="25.5">
      <c r="A220" s="102">
        <v>216</v>
      </c>
      <c r="B220" s="20" t="s">
        <v>288</v>
      </c>
      <c r="C220" s="12">
        <f>+'11'!G220</f>
        <v>0</v>
      </c>
      <c r="D220" s="13">
        <v>0</v>
      </c>
      <c r="E220" s="12">
        <f t="shared" ref="E220:E222" si="30">C220+D220</f>
        <v>0</v>
      </c>
      <c r="F220" s="13">
        <v>0</v>
      </c>
      <c r="G220" s="14">
        <f t="shared" ref="G220:G222" si="31">E220-F220-H220</f>
        <v>0</v>
      </c>
      <c r="H220" s="15">
        <v>0</v>
      </c>
      <c r="I220" s="16">
        <v>35</v>
      </c>
      <c r="J220" s="17">
        <f t="shared" ref="J220:J222" si="32">+I220*H220</f>
        <v>0</v>
      </c>
      <c r="K220" s="18" t="s">
        <v>16</v>
      </c>
      <c r="L220" s="19">
        <v>0</v>
      </c>
      <c r="M220" s="24">
        <f t="shared" ref="M220:M222" si="33">SUM(J220-L220)</f>
        <v>0</v>
      </c>
    </row>
    <row r="221" spans="1:13" ht="25.5">
      <c r="A221" s="102">
        <v>217</v>
      </c>
      <c r="B221" s="20" t="s">
        <v>289</v>
      </c>
      <c r="C221" s="12">
        <f>+'11'!G221</f>
        <v>2</v>
      </c>
      <c r="D221" s="13">
        <v>0</v>
      </c>
      <c r="E221" s="12">
        <f t="shared" si="30"/>
        <v>2</v>
      </c>
      <c r="F221" s="13">
        <v>0</v>
      </c>
      <c r="G221" s="14">
        <f t="shared" si="31"/>
        <v>2</v>
      </c>
      <c r="H221" s="15">
        <v>0</v>
      </c>
      <c r="I221" s="16">
        <v>0</v>
      </c>
      <c r="J221" s="17">
        <f t="shared" si="32"/>
        <v>0</v>
      </c>
      <c r="K221" s="18" t="s">
        <v>16</v>
      </c>
      <c r="L221" s="19">
        <v>0</v>
      </c>
      <c r="M221" s="24">
        <f t="shared" si="33"/>
        <v>0</v>
      </c>
    </row>
    <row r="222" spans="1:13" ht="25.5">
      <c r="A222" s="102">
        <v>218</v>
      </c>
      <c r="B222" s="20" t="s">
        <v>292</v>
      </c>
      <c r="C222" s="12">
        <f>+'11'!G222</f>
        <v>10</v>
      </c>
      <c r="D222" s="13">
        <v>0</v>
      </c>
      <c r="E222" s="12">
        <f t="shared" si="30"/>
        <v>10</v>
      </c>
      <c r="F222" s="13">
        <v>0</v>
      </c>
      <c r="G222" s="14">
        <f t="shared" si="31"/>
        <v>10</v>
      </c>
      <c r="H222" s="15">
        <v>0</v>
      </c>
      <c r="I222" s="16">
        <v>40</v>
      </c>
      <c r="J222" s="17">
        <f t="shared" si="32"/>
        <v>0</v>
      </c>
      <c r="K222" s="18" t="s">
        <v>16</v>
      </c>
      <c r="L222" s="19">
        <v>0</v>
      </c>
      <c r="M222" s="24">
        <f t="shared" si="33"/>
        <v>0</v>
      </c>
    </row>
    <row r="223" spans="1:13" ht="25.5">
      <c r="A223" s="102">
        <v>219</v>
      </c>
      <c r="B223" s="20" t="s">
        <v>303</v>
      </c>
      <c r="C223" s="12">
        <f>+'11'!G223</f>
        <v>7</v>
      </c>
      <c r="D223" s="13">
        <v>0</v>
      </c>
      <c r="E223" s="12">
        <f t="shared" ref="E223" si="34">C223+D223</f>
        <v>7</v>
      </c>
      <c r="F223" s="13">
        <v>0</v>
      </c>
      <c r="G223" s="14">
        <f t="shared" ref="G223" si="35">E223-F223-H223</f>
        <v>7</v>
      </c>
      <c r="H223" s="15">
        <v>0</v>
      </c>
      <c r="I223" s="16">
        <v>40</v>
      </c>
      <c r="J223" s="17">
        <f t="shared" ref="J223" si="36">+I223*H223</f>
        <v>0</v>
      </c>
      <c r="K223" s="18" t="s">
        <v>16</v>
      </c>
      <c r="L223" s="19">
        <v>0</v>
      </c>
      <c r="M223" s="24">
        <f t="shared" ref="M223" si="37">SUM(J223-L223)</f>
        <v>0</v>
      </c>
    </row>
    <row r="224" spans="1:13" ht="25.5">
      <c r="A224" s="102">
        <v>220</v>
      </c>
      <c r="B224" s="20" t="s">
        <v>304</v>
      </c>
      <c r="C224" s="12">
        <f>+'11'!G224</f>
        <v>0</v>
      </c>
      <c r="D224" s="13">
        <v>0</v>
      </c>
      <c r="E224" s="12">
        <f t="shared" ref="E224:E229" si="38">C224+D224</f>
        <v>0</v>
      </c>
      <c r="F224" s="13">
        <v>0</v>
      </c>
      <c r="G224" s="14">
        <f t="shared" ref="G224:G229" si="39">E224-F224-H224</f>
        <v>0</v>
      </c>
      <c r="H224" s="15">
        <v>0</v>
      </c>
      <c r="I224" s="16">
        <v>40</v>
      </c>
      <c r="J224" s="17">
        <f t="shared" ref="J224:J229" si="40">+I224*H224</f>
        <v>0</v>
      </c>
      <c r="K224" s="18" t="s">
        <v>16</v>
      </c>
      <c r="L224" s="19">
        <v>0</v>
      </c>
      <c r="M224" s="24">
        <f t="shared" ref="M224:M229" si="41">SUM(J224-L224)</f>
        <v>0</v>
      </c>
    </row>
    <row r="225" spans="1:15" ht="25.5">
      <c r="A225" s="102">
        <v>221</v>
      </c>
      <c r="B225" s="20" t="s">
        <v>305</v>
      </c>
      <c r="C225" s="12">
        <f>+'11'!G225</f>
        <v>0</v>
      </c>
      <c r="D225" s="13">
        <v>0</v>
      </c>
      <c r="E225" s="12">
        <f t="shared" si="38"/>
        <v>0</v>
      </c>
      <c r="F225" s="13">
        <v>0</v>
      </c>
      <c r="G225" s="14">
        <f t="shared" si="39"/>
        <v>0</v>
      </c>
      <c r="H225" s="15">
        <v>0</v>
      </c>
      <c r="I225" s="16">
        <v>40</v>
      </c>
      <c r="J225" s="17">
        <f t="shared" si="40"/>
        <v>0</v>
      </c>
      <c r="K225" s="18" t="s">
        <v>16</v>
      </c>
      <c r="L225" s="19">
        <v>0</v>
      </c>
      <c r="M225" s="24">
        <f t="shared" si="41"/>
        <v>0</v>
      </c>
    </row>
    <row r="226" spans="1:15" ht="25.5">
      <c r="A226" s="102">
        <v>222</v>
      </c>
      <c r="B226" s="20" t="s">
        <v>324</v>
      </c>
      <c r="C226" s="12">
        <f>+'11'!G226</f>
        <v>4</v>
      </c>
      <c r="D226" s="13">
        <v>0</v>
      </c>
      <c r="E226" s="12">
        <f t="shared" si="38"/>
        <v>4</v>
      </c>
      <c r="F226" s="13">
        <v>0</v>
      </c>
      <c r="G226" s="14">
        <f t="shared" si="39"/>
        <v>4</v>
      </c>
      <c r="H226" s="15">
        <v>0</v>
      </c>
      <c r="I226" s="16">
        <v>30</v>
      </c>
      <c r="J226" s="17">
        <f t="shared" si="40"/>
        <v>0</v>
      </c>
      <c r="K226" s="18" t="s">
        <v>16</v>
      </c>
      <c r="L226" s="19">
        <v>0</v>
      </c>
      <c r="M226" s="24">
        <f t="shared" si="41"/>
        <v>0</v>
      </c>
    </row>
    <row r="227" spans="1:15" ht="25.5">
      <c r="A227" s="102">
        <v>223</v>
      </c>
      <c r="B227" s="20" t="s">
        <v>325</v>
      </c>
      <c r="C227" s="12">
        <f>+'11'!G227</f>
        <v>3</v>
      </c>
      <c r="D227" s="13">
        <v>0</v>
      </c>
      <c r="E227" s="12">
        <f t="shared" si="38"/>
        <v>3</v>
      </c>
      <c r="F227" s="13">
        <v>0</v>
      </c>
      <c r="G227" s="14">
        <f t="shared" si="39"/>
        <v>3</v>
      </c>
      <c r="H227" s="15">
        <v>0</v>
      </c>
      <c r="I227" s="16">
        <v>30</v>
      </c>
      <c r="J227" s="17">
        <f t="shared" si="40"/>
        <v>0</v>
      </c>
      <c r="K227" s="18" t="s">
        <v>16</v>
      </c>
      <c r="L227" s="19">
        <v>0</v>
      </c>
      <c r="M227" s="24">
        <f t="shared" si="41"/>
        <v>0</v>
      </c>
    </row>
    <row r="228" spans="1:15" ht="25.5">
      <c r="A228" s="102">
        <v>224</v>
      </c>
      <c r="B228" s="20"/>
      <c r="C228" s="12">
        <f>+'11'!G228</f>
        <v>0</v>
      </c>
      <c r="D228" s="13">
        <v>0</v>
      </c>
      <c r="E228" s="12">
        <f t="shared" si="38"/>
        <v>0</v>
      </c>
      <c r="F228" s="13">
        <v>0</v>
      </c>
      <c r="G228" s="14">
        <f t="shared" si="39"/>
        <v>0</v>
      </c>
      <c r="H228" s="15">
        <v>0</v>
      </c>
      <c r="I228" s="16"/>
      <c r="J228" s="17">
        <f t="shared" si="40"/>
        <v>0</v>
      </c>
      <c r="K228" s="18" t="s">
        <v>16</v>
      </c>
      <c r="L228" s="19">
        <v>0</v>
      </c>
      <c r="M228" s="24">
        <f t="shared" si="41"/>
        <v>0</v>
      </c>
    </row>
    <row r="229" spans="1:15" ht="25.5">
      <c r="A229" s="102">
        <v>225</v>
      </c>
      <c r="B229" s="20"/>
      <c r="C229" s="12">
        <f>+'11'!G229</f>
        <v>0</v>
      </c>
      <c r="D229" s="13">
        <v>0</v>
      </c>
      <c r="E229" s="12">
        <f t="shared" si="38"/>
        <v>0</v>
      </c>
      <c r="F229" s="13">
        <v>0</v>
      </c>
      <c r="G229" s="14">
        <f t="shared" si="39"/>
        <v>0</v>
      </c>
      <c r="H229" s="15">
        <v>0</v>
      </c>
      <c r="I229" s="16"/>
      <c r="J229" s="17">
        <f t="shared" si="40"/>
        <v>0</v>
      </c>
      <c r="K229" s="18" t="s">
        <v>16</v>
      </c>
      <c r="L229" s="19">
        <v>0</v>
      </c>
      <c r="M229" s="24">
        <f t="shared" si="41"/>
        <v>0</v>
      </c>
    </row>
    <row r="230" spans="1:15" ht="25.5">
      <c r="A230" s="1"/>
      <c r="C230" s="25"/>
      <c r="D230" s="26"/>
      <c r="E230" s="25"/>
      <c r="F230" s="26"/>
      <c r="G230" s="25"/>
      <c r="H230" s="25"/>
      <c r="I230" s="27"/>
      <c r="J230" s="29"/>
      <c r="K230" s="28"/>
      <c r="L230" s="19">
        <v>0</v>
      </c>
      <c r="M230" s="157" t="s">
        <v>227</v>
      </c>
      <c r="N230" s="157"/>
    </row>
    <row r="231" spans="1:15" ht="25.5" customHeight="1">
      <c r="A231" s="1"/>
      <c r="C231" s="25"/>
      <c r="D231" s="26"/>
      <c r="E231" s="25"/>
      <c r="F231" s="26"/>
      <c r="G231" s="25"/>
      <c r="H231" s="158" t="s">
        <v>228</v>
      </c>
      <c r="I231" s="159"/>
      <c r="J231" s="31">
        <f>+X110</f>
        <v>0</v>
      </c>
      <c r="K231" s="28"/>
      <c r="L231" s="30"/>
    </row>
    <row r="232" spans="1:15" ht="25.5">
      <c r="A232" s="1"/>
      <c r="C232" s="32"/>
      <c r="E232" s="32"/>
      <c r="G232" s="32"/>
      <c r="H232" s="33"/>
      <c r="I232" s="156" t="s">
        <v>212</v>
      </c>
      <c r="J232" s="156"/>
      <c r="K232" s="34">
        <f>SUM(J5:J231)</f>
        <v>1400</v>
      </c>
    </row>
    <row r="233" spans="1:15" ht="25.5">
      <c r="A233" s="1"/>
      <c r="C233" s="32"/>
      <c r="E233" s="32"/>
      <c r="G233" s="32"/>
      <c r="I233" s="154" t="s">
        <v>213</v>
      </c>
      <c r="J233" s="155"/>
      <c r="K233" s="37">
        <v>0</v>
      </c>
    </row>
    <row r="234" spans="1:15" ht="25.5">
      <c r="A234" s="1"/>
      <c r="C234" s="32"/>
      <c r="E234" s="32"/>
      <c r="G234" s="32"/>
      <c r="I234" s="35" t="s">
        <v>214</v>
      </c>
      <c r="J234" s="36"/>
      <c r="K234" s="37">
        <f>SUM(L234:BO234)</f>
        <v>660</v>
      </c>
      <c r="L234" s="38">
        <v>100</v>
      </c>
      <c r="M234" s="2">
        <v>320</v>
      </c>
      <c r="N234" s="2">
        <v>240</v>
      </c>
    </row>
    <row r="235" spans="1:15" ht="25.5">
      <c r="A235" s="1"/>
      <c r="C235" s="32"/>
      <c r="D235" s="91"/>
      <c r="E235" s="32"/>
      <c r="G235" s="39"/>
      <c r="I235" s="154" t="s">
        <v>215</v>
      </c>
      <c r="J235" s="155"/>
      <c r="K235" s="37">
        <v>0</v>
      </c>
    </row>
    <row r="236" spans="1:15" ht="25.5">
      <c r="A236" s="1"/>
      <c r="C236" s="90"/>
      <c r="E236" s="32"/>
      <c r="G236" s="32"/>
      <c r="I236" s="154" t="s">
        <v>216</v>
      </c>
      <c r="J236" s="155"/>
      <c r="K236" s="37">
        <v>0</v>
      </c>
    </row>
    <row r="237" spans="1:15" ht="25.5">
      <c r="A237" s="1"/>
      <c r="C237" s="32"/>
      <c r="E237" s="32"/>
      <c r="G237" s="32"/>
      <c r="I237" s="154" t="s">
        <v>217</v>
      </c>
      <c r="J237" s="155"/>
      <c r="K237" s="93">
        <f>SUM(L5:L230)</f>
        <v>300</v>
      </c>
      <c r="M237" s="94" t="s">
        <v>218</v>
      </c>
      <c r="N237" s="40" t="s">
        <v>219</v>
      </c>
      <c r="O237" s="41" t="s">
        <v>220</v>
      </c>
    </row>
    <row r="238" spans="1:15" ht="25.5">
      <c r="A238" s="1"/>
      <c r="C238" s="32"/>
      <c r="E238" s="32"/>
      <c r="G238" s="32"/>
      <c r="I238" s="154" t="s">
        <v>221</v>
      </c>
      <c r="J238" s="155"/>
      <c r="K238" s="34">
        <f>K232-K233-K234-K236-K237</f>
        <v>440</v>
      </c>
      <c r="M238" s="42"/>
      <c r="N238" s="42">
        <v>150</v>
      </c>
      <c r="O238" s="42"/>
    </row>
    <row r="239" spans="1:15" ht="25.5">
      <c r="A239" s="1"/>
      <c r="C239" s="32"/>
      <c r="E239" s="32"/>
      <c r="G239" s="32"/>
      <c r="I239" s="154" t="s">
        <v>222</v>
      </c>
      <c r="J239" s="155"/>
      <c r="K239" s="93">
        <v>440</v>
      </c>
      <c r="M239" s="42"/>
      <c r="N239" s="42"/>
      <c r="O239" s="42"/>
    </row>
    <row r="240" spans="1:15" ht="25.5">
      <c r="A240" s="1"/>
      <c r="C240" s="32"/>
      <c r="E240" s="32"/>
      <c r="G240" s="32"/>
      <c r="I240" s="154" t="s">
        <v>223</v>
      </c>
      <c r="J240" s="155"/>
      <c r="K240" s="34">
        <f>+K239-K238</f>
        <v>0</v>
      </c>
      <c r="M240" s="42"/>
      <c r="N240" s="42"/>
      <c r="O240" s="42"/>
    </row>
    <row r="241" spans="7:15" ht="25.5">
      <c r="G241" s="2"/>
      <c r="I241" s="154" t="s">
        <v>224</v>
      </c>
      <c r="J241" s="155"/>
      <c r="K241" s="34">
        <f>+K239-K238</f>
        <v>0</v>
      </c>
      <c r="M241" s="43"/>
      <c r="N241" s="43"/>
      <c r="O241" s="43"/>
    </row>
    <row r="242" spans="7:15">
      <c r="G242" s="2"/>
      <c r="I242" s="28"/>
      <c r="M242" s="43"/>
      <c r="N242" s="43"/>
      <c r="O242" s="43"/>
    </row>
    <row r="243" spans="7:15">
      <c r="G243" s="2"/>
      <c r="I243" s="2" t="s">
        <v>271</v>
      </c>
      <c r="J243" s="2">
        <f>+K232-K237+K240</f>
        <v>1100</v>
      </c>
      <c r="M243" s="44"/>
      <c r="N243" s="44"/>
      <c r="O243" s="44"/>
    </row>
    <row r="244" spans="7:15">
      <c r="G244" s="2"/>
      <c r="I244" s="2" t="s">
        <v>272</v>
      </c>
      <c r="J244" s="2">
        <f>SUM(K233:K236)</f>
        <v>660</v>
      </c>
      <c r="M244" s="45">
        <f>SUM(M238:M243)</f>
        <v>0</v>
      </c>
      <c r="N244" s="45">
        <f>SUM(N238:N243)</f>
        <v>150</v>
      </c>
      <c r="O244" s="45">
        <f>SUM(O238:O243)</f>
        <v>0</v>
      </c>
    </row>
    <row r="245" spans="7:15">
      <c r="G245" s="2"/>
      <c r="I245" s="2" t="s">
        <v>273</v>
      </c>
      <c r="J245" s="2">
        <f>+K239</f>
        <v>440</v>
      </c>
      <c r="M245" s="46" t="s">
        <v>225</v>
      </c>
      <c r="N245" s="47">
        <f>N244*30/100</f>
        <v>45</v>
      </c>
      <c r="O245" s="47">
        <f>O244*30/100</f>
        <v>0</v>
      </c>
    </row>
    <row r="246" spans="7:15">
      <c r="G246" s="2"/>
      <c r="I246" s="2"/>
      <c r="M246" s="46" t="s">
        <v>226</v>
      </c>
      <c r="N246" s="47">
        <f>N245*7/100</f>
        <v>3.15</v>
      </c>
      <c r="O246" s="47">
        <f>O245*7/100</f>
        <v>0</v>
      </c>
    </row>
    <row r="247" spans="7:15">
      <c r="G247" s="2"/>
      <c r="I247" s="2"/>
      <c r="M247" s="95" t="s">
        <v>5</v>
      </c>
      <c r="N247" s="48">
        <f>N244-N245-N246</f>
        <v>101.85</v>
      </c>
      <c r="O247" s="48">
        <f>O244-O245-O246</f>
        <v>0</v>
      </c>
    </row>
    <row r="248" spans="7:15">
      <c r="G248" s="2"/>
      <c r="I248" s="2"/>
    </row>
    <row r="249" spans="7:15">
      <c r="G249" s="2"/>
      <c r="I249" s="2"/>
    </row>
    <row r="250" spans="7:15">
      <c r="G250" s="2"/>
      <c r="I250" s="2"/>
    </row>
    <row r="251" spans="7:15">
      <c r="G251" s="2"/>
      <c r="I251" s="2"/>
    </row>
    <row r="252" spans="7:15">
      <c r="G252" s="2"/>
      <c r="I252" s="2"/>
    </row>
    <row r="253" spans="7:15">
      <c r="G253" s="2"/>
      <c r="I253" s="2"/>
    </row>
    <row r="254" spans="7:15">
      <c r="G254" s="2"/>
      <c r="I254" s="2"/>
    </row>
    <row r="255" spans="7:15">
      <c r="G255" s="2"/>
      <c r="I255" s="2"/>
    </row>
    <row r="256" spans="7:15">
      <c r="G256" s="2"/>
      <c r="I256" s="2"/>
    </row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</sheetData>
  <autoFilter ref="A1:Y241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8:J238"/>
    <mergeCell ref="M230:N230"/>
    <mergeCell ref="L3:L4"/>
    <mergeCell ref="O3:O4"/>
    <mergeCell ref="P3:P4"/>
    <mergeCell ref="Q3:Q4"/>
    <mergeCell ref="I239:J239"/>
    <mergeCell ref="I240:J240"/>
    <mergeCell ref="I241:J241"/>
    <mergeCell ref="H231:I231"/>
    <mergeCell ref="I232:J232"/>
    <mergeCell ref="I233:J233"/>
    <mergeCell ref="I235:J235"/>
    <mergeCell ref="I236:J236"/>
    <mergeCell ref="I237:J237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0886B-D768-483A-9215-7705F4361E7A}">
  <sheetPr>
    <tabColor rgb="FFECB5FD"/>
  </sheetPr>
  <dimension ref="A1:Z316"/>
  <sheetViews>
    <sheetView zoomScaleNormal="100" zoomScalePageLayoutView="110" workbookViewId="0">
      <pane ySplit="4" topLeftCell="A218" activePane="bottomLeft" state="frozen"/>
      <selection pane="bottomLeft" activeCell="C81" sqref="C81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8.42578125" style="50" customWidth="1"/>
    <col min="10" max="10" width="9.140625" style="2" bestFit="1" customWidth="1"/>
    <col min="11" max="11" width="13.42578125" style="2" bestFit="1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67" t="s">
        <v>330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25">
      <c r="A3" s="166" t="s">
        <v>1</v>
      </c>
      <c r="B3" s="166" t="s">
        <v>2</v>
      </c>
      <c r="C3" s="164" t="s">
        <v>3</v>
      </c>
      <c r="D3" s="164" t="s">
        <v>4</v>
      </c>
      <c r="E3" s="164" t="s">
        <v>5</v>
      </c>
      <c r="F3" s="4" t="s">
        <v>6</v>
      </c>
      <c r="G3" s="169" t="s">
        <v>7</v>
      </c>
      <c r="H3" s="171" t="s">
        <v>8</v>
      </c>
      <c r="I3" s="172"/>
      <c r="J3" s="173"/>
      <c r="K3" s="174" t="s">
        <v>9</v>
      </c>
      <c r="L3" s="160" t="s">
        <v>10</v>
      </c>
      <c r="M3" s="86"/>
      <c r="O3" s="166" t="s">
        <v>1</v>
      </c>
      <c r="P3" s="166" t="s">
        <v>2</v>
      </c>
      <c r="Q3" s="164" t="s">
        <v>3</v>
      </c>
      <c r="R3" s="164" t="s">
        <v>4</v>
      </c>
      <c r="S3" s="164" t="s">
        <v>5</v>
      </c>
      <c r="T3" s="4" t="s">
        <v>6</v>
      </c>
      <c r="U3" s="169" t="s">
        <v>7</v>
      </c>
      <c r="V3" s="171" t="s">
        <v>8</v>
      </c>
      <c r="W3" s="172"/>
      <c r="X3" s="173"/>
      <c r="Y3" s="174" t="s">
        <v>9</v>
      </c>
      <c r="Z3" s="160" t="s">
        <v>10</v>
      </c>
    </row>
    <row r="4" spans="1:26" s="5" customFormat="1" ht="27" thickBot="1">
      <c r="A4" s="166"/>
      <c r="B4" s="166"/>
      <c r="C4" s="165"/>
      <c r="D4" s="165"/>
      <c r="E4" s="165"/>
      <c r="F4" s="6" t="s">
        <v>11</v>
      </c>
      <c r="G4" s="170"/>
      <c r="H4" s="7" t="s">
        <v>12</v>
      </c>
      <c r="I4" s="8" t="s">
        <v>13</v>
      </c>
      <c r="J4" s="9" t="s">
        <v>14</v>
      </c>
      <c r="K4" s="175"/>
      <c r="L4" s="160"/>
      <c r="O4" s="166"/>
      <c r="P4" s="166"/>
      <c r="Q4" s="165"/>
      <c r="R4" s="165"/>
      <c r="S4" s="165"/>
      <c r="T4" s="6" t="s">
        <v>11</v>
      </c>
      <c r="U4" s="170"/>
      <c r="V4" s="7" t="s">
        <v>12</v>
      </c>
      <c r="W4" s="8" t="s">
        <v>13</v>
      </c>
      <c r="X4" s="9" t="s">
        <v>14</v>
      </c>
      <c r="Y4" s="175"/>
      <c r="Z4" s="160"/>
    </row>
    <row r="5" spans="1:26" ht="25.5">
      <c r="A5" s="10">
        <v>1</v>
      </c>
      <c r="B5" s="11" t="s">
        <v>15</v>
      </c>
      <c r="C5" s="12">
        <f>+'12'!G5</f>
        <v>37</v>
      </c>
      <c r="D5" s="13">
        <v>10</v>
      </c>
      <c r="E5" s="12">
        <f t="shared" ref="E5:E94" si="0">C5+D5</f>
        <v>47</v>
      </c>
      <c r="F5" s="13">
        <v>0</v>
      </c>
      <c r="G5" s="14">
        <f t="shared" ref="G5:G68" si="1">E5-F5-H5</f>
        <v>46</v>
      </c>
      <c r="H5" s="15">
        <v>1</v>
      </c>
      <c r="I5" s="16">
        <v>50</v>
      </c>
      <c r="J5" s="17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20" t="s">
        <v>258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+'12'!G6</f>
        <v>41</v>
      </c>
      <c r="D6" s="13">
        <v>20</v>
      </c>
      <c r="E6" s="12">
        <f t="shared" si="0"/>
        <v>61</v>
      </c>
      <c r="F6" s="13">
        <v>0</v>
      </c>
      <c r="G6" s="14">
        <f t="shared" si="1"/>
        <v>50</v>
      </c>
      <c r="H6" s="15">
        <v>11</v>
      </c>
      <c r="I6" s="16">
        <v>100</v>
      </c>
      <c r="J6" s="17">
        <f t="shared" ref="J6:J70" si="4">+I6*H6</f>
        <v>1100</v>
      </c>
      <c r="K6" s="18" t="s">
        <v>291</v>
      </c>
      <c r="L6" s="19">
        <v>40</v>
      </c>
      <c r="M6" s="24">
        <f t="shared" ref="M6:M69" si="5">SUM(J6-L6)</f>
        <v>1060</v>
      </c>
      <c r="O6" s="10">
        <v>2</v>
      </c>
      <c r="P6" s="20" t="s">
        <v>259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+'12'!G7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260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+'12'!G8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261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+'12'!G9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+'12'!G10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+'12'!G11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>
      <c r="A12" s="10">
        <v>8</v>
      </c>
      <c r="B12" s="20" t="s">
        <v>23</v>
      </c>
      <c r="C12" s="12">
        <f>+'12'!G12</f>
        <v>10</v>
      </c>
      <c r="D12" s="13">
        <v>0</v>
      </c>
      <c r="E12" s="12">
        <f>C12+D12</f>
        <v>10</v>
      </c>
      <c r="F12" s="13">
        <v>0</v>
      </c>
      <c r="G12" s="14">
        <f t="shared" si="1"/>
        <v>9</v>
      </c>
      <c r="H12" s="15">
        <v>1</v>
      </c>
      <c r="I12" s="22">
        <v>50</v>
      </c>
      <c r="J12" s="17">
        <f t="shared" si="4"/>
        <v>50</v>
      </c>
      <c r="K12" s="18" t="s">
        <v>302</v>
      </c>
      <c r="L12" s="19">
        <v>50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264</v>
      </c>
      <c r="C13" s="12">
        <f>+'12'!G13</f>
        <v>0</v>
      </c>
      <c r="D13" s="13">
        <v>0</v>
      </c>
      <c r="E13" s="12">
        <f>C13+D13</f>
        <v>0</v>
      </c>
      <c r="F13" s="13">
        <v>0</v>
      </c>
      <c r="G13" s="14">
        <f t="shared" si="1"/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24</v>
      </c>
      <c r="C14" s="12">
        <f>+'12'!G14</f>
        <v>0</v>
      </c>
      <c r="D14" s="13">
        <v>3</v>
      </c>
      <c r="E14" s="12">
        <f t="shared" si="0"/>
        <v>3</v>
      </c>
      <c r="F14" s="13">
        <v>0</v>
      </c>
      <c r="G14" s="14">
        <f t="shared" si="1"/>
        <v>3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25</v>
      </c>
      <c r="C15" s="100"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26</v>
      </c>
      <c r="C16" s="12">
        <f>+'12'!G16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27</v>
      </c>
      <c r="C17" s="100">
        <v>5</v>
      </c>
      <c r="D17" s="13">
        <v>0</v>
      </c>
      <c r="E17" s="12">
        <f t="shared" si="0"/>
        <v>5</v>
      </c>
      <c r="F17" s="13">
        <v>0</v>
      </c>
      <c r="G17" s="14">
        <f t="shared" si="1"/>
        <v>5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28</v>
      </c>
      <c r="C18" s="12">
        <f>+'12'!G18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29</v>
      </c>
      <c r="C19" s="12">
        <f>+'12'!G19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+'12'!G20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+'12'!G21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+'12'!G22</f>
        <v>2</v>
      </c>
      <c r="D22" s="13">
        <v>0</v>
      </c>
      <c r="E22" s="12">
        <f>C22+D22</f>
        <v>2</v>
      </c>
      <c r="F22" s="13">
        <v>0</v>
      </c>
      <c r="G22" s="14">
        <f t="shared" si="1"/>
        <v>2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00">
        <f>+'12'!G23</f>
        <v>30</v>
      </c>
      <c r="D23" s="13">
        <v>10</v>
      </c>
      <c r="E23" s="14">
        <f>C23+D23</f>
        <v>40</v>
      </c>
      <c r="F23" s="13">
        <v>0</v>
      </c>
      <c r="G23" s="14">
        <f t="shared" si="1"/>
        <v>37</v>
      </c>
      <c r="H23" s="15">
        <v>3</v>
      </c>
      <c r="I23" s="16">
        <v>100</v>
      </c>
      <c r="J23" s="17">
        <f t="shared" si="4"/>
        <v>300</v>
      </c>
      <c r="K23" s="18" t="s">
        <v>16</v>
      </c>
      <c r="L23" s="19">
        <v>0</v>
      </c>
      <c r="M23" s="24">
        <f t="shared" si="5"/>
        <v>300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+'12'!G24</f>
        <v>5</v>
      </c>
      <c r="D24" s="13">
        <v>2</v>
      </c>
      <c r="E24" s="12">
        <f t="shared" si="0"/>
        <v>7</v>
      </c>
      <c r="F24" s="13">
        <v>0</v>
      </c>
      <c r="G24" s="14">
        <f t="shared" si="1"/>
        <v>3</v>
      </c>
      <c r="H24" s="15">
        <v>4</v>
      </c>
      <c r="I24" s="23">
        <v>100</v>
      </c>
      <c r="J24" s="17">
        <f t="shared" si="4"/>
        <v>400</v>
      </c>
      <c r="K24" s="18" t="s">
        <v>333</v>
      </c>
      <c r="L24" s="19">
        <v>200</v>
      </c>
      <c r="M24" s="24">
        <f t="shared" si="5"/>
        <v>200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+'12'!G25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+'12'!G26</f>
        <v>3</v>
      </c>
      <c r="D26" s="13">
        <v>0</v>
      </c>
      <c r="E26" s="12">
        <f t="shared" si="0"/>
        <v>3</v>
      </c>
      <c r="F26" s="13">
        <v>0</v>
      </c>
      <c r="G26" s="14">
        <f t="shared" si="1"/>
        <v>3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+'12'!G27</f>
        <v>1</v>
      </c>
      <c r="D27" s="13">
        <v>0</v>
      </c>
      <c r="E27" s="12">
        <f t="shared" si="0"/>
        <v>1</v>
      </c>
      <c r="F27" s="13">
        <v>0</v>
      </c>
      <c r="G27" s="14">
        <f t="shared" si="1"/>
        <v>1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+'12'!G28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+'12'!G29</f>
        <v>2</v>
      </c>
      <c r="D29" s="13">
        <v>2</v>
      </c>
      <c r="E29" s="12">
        <f t="shared" si="0"/>
        <v>4</v>
      </c>
      <c r="F29" s="13">
        <v>0</v>
      </c>
      <c r="G29" s="14">
        <f t="shared" si="1"/>
        <v>3</v>
      </c>
      <c r="H29" s="15">
        <v>1</v>
      </c>
      <c r="I29" s="16">
        <v>100</v>
      </c>
      <c r="J29" s="17">
        <f t="shared" si="4"/>
        <v>100</v>
      </c>
      <c r="K29" s="18" t="s">
        <v>16</v>
      </c>
      <c r="L29" s="19">
        <v>0</v>
      </c>
      <c r="M29" s="24">
        <f t="shared" si="5"/>
        <v>100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+'12'!G30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+'12'!G31</f>
        <v>1</v>
      </c>
      <c r="D31" s="13">
        <v>0</v>
      </c>
      <c r="E31" s="12">
        <f t="shared" si="0"/>
        <v>1</v>
      </c>
      <c r="F31" s="13">
        <v>0</v>
      </c>
      <c r="G31" s="14">
        <f t="shared" si="1"/>
        <v>0</v>
      </c>
      <c r="H31" s="15">
        <v>1</v>
      </c>
      <c r="I31" s="16">
        <v>100</v>
      </c>
      <c r="J31" s="17">
        <f t="shared" si="4"/>
        <v>100</v>
      </c>
      <c r="K31" s="18" t="s">
        <v>279</v>
      </c>
      <c r="L31" s="19">
        <v>50</v>
      </c>
      <c r="M31" s="24">
        <f t="shared" si="5"/>
        <v>50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+'12'!G32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+'12'!G33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+'12'!G34</f>
        <v>5</v>
      </c>
      <c r="D34" s="13">
        <v>0</v>
      </c>
      <c r="E34" s="14">
        <f t="shared" si="0"/>
        <v>5</v>
      </c>
      <c r="F34" s="13">
        <v>0</v>
      </c>
      <c r="G34" s="14">
        <f t="shared" si="1"/>
        <v>5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+'12'!G35</f>
        <v>5</v>
      </c>
      <c r="D35" s="13">
        <v>0</v>
      </c>
      <c r="E35" s="14">
        <f t="shared" si="0"/>
        <v>5</v>
      </c>
      <c r="F35" s="13">
        <v>0</v>
      </c>
      <c r="G35" s="14">
        <f t="shared" si="1"/>
        <v>0</v>
      </c>
      <c r="H35" s="15">
        <v>5</v>
      </c>
      <c r="I35" s="16">
        <v>130</v>
      </c>
      <c r="J35" s="17">
        <f t="shared" si="4"/>
        <v>650</v>
      </c>
      <c r="K35" s="18" t="s">
        <v>311</v>
      </c>
      <c r="L35" s="19">
        <v>30</v>
      </c>
      <c r="M35" s="24">
        <f t="shared" si="5"/>
        <v>620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+'12'!G36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+'12'!G37</f>
        <v>31</v>
      </c>
      <c r="D37" s="13">
        <v>20</v>
      </c>
      <c r="E37" s="12">
        <f t="shared" si="0"/>
        <v>51</v>
      </c>
      <c r="F37" s="13">
        <v>0</v>
      </c>
      <c r="G37" s="14">
        <f t="shared" si="1"/>
        <v>48</v>
      </c>
      <c r="H37" s="15">
        <v>3</v>
      </c>
      <c r="I37" s="16">
        <v>100</v>
      </c>
      <c r="J37" s="17">
        <f t="shared" si="4"/>
        <v>300</v>
      </c>
      <c r="K37" s="18" t="s">
        <v>16</v>
      </c>
      <c r="L37" s="19">
        <v>0</v>
      </c>
      <c r="M37" s="24">
        <f t="shared" si="5"/>
        <v>300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+'12'!G38</f>
        <v>2</v>
      </c>
      <c r="D38" s="13">
        <v>5</v>
      </c>
      <c r="E38" s="12">
        <f t="shared" si="0"/>
        <v>7</v>
      </c>
      <c r="F38" s="13">
        <v>0</v>
      </c>
      <c r="G38" s="14">
        <f t="shared" si="1"/>
        <v>7</v>
      </c>
      <c r="H38" s="15">
        <v>0</v>
      </c>
      <c r="I38" s="16">
        <v>50</v>
      </c>
      <c r="J38" s="17">
        <f t="shared" si="4"/>
        <v>0</v>
      </c>
      <c r="K38" s="18" t="s">
        <v>16</v>
      </c>
      <c r="L38" s="19">
        <v>0</v>
      </c>
      <c r="M38" s="24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49</v>
      </c>
      <c r="C39" s="12">
        <f>+'12'!G39</f>
        <v>0</v>
      </c>
      <c r="D39" s="13">
        <v>5</v>
      </c>
      <c r="E39" s="12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17">
        <f t="shared" si="4"/>
        <v>0</v>
      </c>
      <c r="K39" s="18" t="s">
        <v>16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50</v>
      </c>
      <c r="C40" s="12">
        <f>+'12'!G40</f>
        <v>4</v>
      </c>
      <c r="D40" s="13">
        <v>5</v>
      </c>
      <c r="E40" s="12">
        <f t="shared" si="0"/>
        <v>9</v>
      </c>
      <c r="F40" s="13">
        <v>0</v>
      </c>
      <c r="G40" s="14">
        <f t="shared" si="1"/>
        <v>8</v>
      </c>
      <c r="H40" s="15">
        <v>1</v>
      </c>
      <c r="I40" s="16">
        <v>50</v>
      </c>
      <c r="J40" s="17">
        <f t="shared" si="4"/>
        <v>50</v>
      </c>
      <c r="K40" s="18" t="s">
        <v>279</v>
      </c>
      <c r="L40" s="19">
        <v>25</v>
      </c>
      <c r="M40" s="24">
        <f t="shared" si="5"/>
        <v>25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51</v>
      </c>
      <c r="C41" s="12">
        <f>+'12'!G41</f>
        <v>0</v>
      </c>
      <c r="D41" s="13">
        <v>5</v>
      </c>
      <c r="E41" s="12">
        <f t="shared" si="0"/>
        <v>5</v>
      </c>
      <c r="F41" s="13">
        <v>0</v>
      </c>
      <c r="G41" s="14">
        <f t="shared" si="1"/>
        <v>5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52</v>
      </c>
      <c r="C42" s="12">
        <f>+'12'!G42</f>
        <v>7</v>
      </c>
      <c r="D42" s="13">
        <v>5</v>
      </c>
      <c r="E42" s="12">
        <f t="shared" si="0"/>
        <v>12</v>
      </c>
      <c r="F42" s="13">
        <v>0</v>
      </c>
      <c r="G42" s="14">
        <f t="shared" si="1"/>
        <v>12</v>
      </c>
      <c r="H42" s="15">
        <v>0</v>
      </c>
      <c r="I42" s="16">
        <v>50</v>
      </c>
      <c r="J42" s="17">
        <f t="shared" si="4"/>
        <v>0</v>
      </c>
      <c r="K42" s="18" t="s">
        <v>16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53</v>
      </c>
      <c r="C43" s="12">
        <f>+'12'!G43</f>
        <v>2</v>
      </c>
      <c r="D43" s="13">
        <v>0</v>
      </c>
      <c r="E43" s="12">
        <f t="shared" si="0"/>
        <v>2</v>
      </c>
      <c r="F43" s="13">
        <v>0</v>
      </c>
      <c r="G43" s="14">
        <f t="shared" si="1"/>
        <v>1</v>
      </c>
      <c r="H43" s="15">
        <v>1</v>
      </c>
      <c r="I43" s="16">
        <v>50</v>
      </c>
      <c r="J43" s="17">
        <f t="shared" si="4"/>
        <v>50</v>
      </c>
      <c r="K43" s="18" t="s">
        <v>16</v>
      </c>
      <c r="L43" s="19">
        <v>0</v>
      </c>
      <c r="M43" s="24">
        <f t="shared" si="5"/>
        <v>50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54</v>
      </c>
      <c r="C44" s="12">
        <f>+'12'!G44</f>
        <v>4</v>
      </c>
      <c r="D44" s="13">
        <v>5</v>
      </c>
      <c r="E44" s="12">
        <f t="shared" si="0"/>
        <v>9</v>
      </c>
      <c r="F44" s="13">
        <v>0</v>
      </c>
      <c r="G44" s="14">
        <f t="shared" si="1"/>
        <v>8</v>
      </c>
      <c r="H44" s="15">
        <v>1</v>
      </c>
      <c r="I44" s="16">
        <v>50</v>
      </c>
      <c r="J44" s="17">
        <f t="shared" si="4"/>
        <v>50</v>
      </c>
      <c r="K44" s="18" t="s">
        <v>16</v>
      </c>
      <c r="L44" s="19">
        <v>0</v>
      </c>
      <c r="M44" s="24">
        <f t="shared" si="5"/>
        <v>50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55</v>
      </c>
      <c r="C45" s="12">
        <f>+'12'!G45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56</v>
      </c>
      <c r="C46" s="12">
        <f>+'12'!G46</f>
        <v>2</v>
      </c>
      <c r="D46" s="13">
        <v>5</v>
      </c>
      <c r="E46" s="12">
        <f t="shared" si="0"/>
        <v>7</v>
      </c>
      <c r="F46" s="13">
        <v>0</v>
      </c>
      <c r="G46" s="14">
        <f t="shared" si="1"/>
        <v>7</v>
      </c>
      <c r="H46" s="15">
        <v>0</v>
      </c>
      <c r="I46" s="16">
        <v>50</v>
      </c>
      <c r="J46" s="17">
        <f t="shared" si="4"/>
        <v>0</v>
      </c>
      <c r="K46" s="18" t="s">
        <v>16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57</v>
      </c>
      <c r="C47" s="12">
        <f>+'12'!G47</f>
        <v>4</v>
      </c>
      <c r="D47" s="13">
        <v>5</v>
      </c>
      <c r="E47" s="12">
        <f t="shared" si="0"/>
        <v>9</v>
      </c>
      <c r="F47" s="13">
        <v>0</v>
      </c>
      <c r="G47" s="14">
        <f t="shared" si="1"/>
        <v>9</v>
      </c>
      <c r="H47" s="15">
        <v>0</v>
      </c>
      <c r="I47" s="16">
        <v>50</v>
      </c>
      <c r="J47" s="17">
        <f t="shared" si="4"/>
        <v>0</v>
      </c>
      <c r="K47" s="18" t="s">
        <v>16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58</v>
      </c>
      <c r="C48" s="12">
        <f>+'12'!G48</f>
        <v>4</v>
      </c>
      <c r="D48" s="13">
        <v>5</v>
      </c>
      <c r="E48" s="12">
        <f t="shared" si="0"/>
        <v>9</v>
      </c>
      <c r="F48" s="13">
        <v>0</v>
      </c>
      <c r="G48" s="14">
        <f t="shared" si="1"/>
        <v>9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59</v>
      </c>
      <c r="C49" s="12">
        <f>+'12'!G49</f>
        <v>2</v>
      </c>
      <c r="D49" s="13">
        <v>0</v>
      </c>
      <c r="E49" s="12">
        <f t="shared" si="0"/>
        <v>2</v>
      </c>
      <c r="F49" s="13">
        <v>0</v>
      </c>
      <c r="G49" s="14">
        <f t="shared" si="1"/>
        <v>1</v>
      </c>
      <c r="H49" s="15">
        <v>1</v>
      </c>
      <c r="I49" s="16">
        <v>50</v>
      </c>
      <c r="J49" s="17">
        <f t="shared" si="4"/>
        <v>50</v>
      </c>
      <c r="K49" s="18" t="s">
        <v>16</v>
      </c>
      <c r="L49" s="19">
        <v>0</v>
      </c>
      <c r="M49" s="24">
        <f t="shared" si="5"/>
        <v>50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60</v>
      </c>
      <c r="C50" s="12">
        <f>+'12'!G50</f>
        <v>2</v>
      </c>
      <c r="D50" s="13">
        <v>0</v>
      </c>
      <c r="E50" s="12">
        <f>C50+D50</f>
        <v>2</v>
      </c>
      <c r="F50" s="13">
        <v>0</v>
      </c>
      <c r="G50" s="14">
        <f t="shared" si="1"/>
        <v>1</v>
      </c>
      <c r="H50" s="15">
        <v>1</v>
      </c>
      <c r="I50" s="16">
        <v>120</v>
      </c>
      <c r="J50" s="17">
        <f t="shared" si="4"/>
        <v>120</v>
      </c>
      <c r="K50" s="18" t="s">
        <v>270</v>
      </c>
      <c r="L50" s="19">
        <v>120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61</v>
      </c>
      <c r="C51" s="12">
        <f>+'12'!G51</f>
        <v>4</v>
      </c>
      <c r="D51" s="13">
        <v>0</v>
      </c>
      <c r="E51" s="12">
        <f>C51+D51</f>
        <v>4</v>
      </c>
      <c r="F51" s="13">
        <v>0</v>
      </c>
      <c r="G51" s="14">
        <f t="shared" si="1"/>
        <v>4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62</v>
      </c>
      <c r="C52" s="12">
        <f>+'12'!G52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63</v>
      </c>
      <c r="C53" s="12">
        <f>+'12'!G53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1</v>
      </c>
      <c r="H53" s="15">
        <v>1</v>
      </c>
      <c r="I53" s="16">
        <v>120</v>
      </c>
      <c r="J53" s="17">
        <f t="shared" si="4"/>
        <v>120</v>
      </c>
      <c r="K53" s="18" t="s">
        <v>270</v>
      </c>
      <c r="L53" s="19">
        <v>120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64</v>
      </c>
      <c r="C54" s="12">
        <f>+'12'!G54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65</v>
      </c>
      <c r="C55" s="12">
        <f>+'12'!G55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66</v>
      </c>
      <c r="C56" s="12">
        <f>+'12'!G56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67</v>
      </c>
      <c r="C57" s="12">
        <f>+'12'!G57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68</v>
      </c>
      <c r="C58" s="12">
        <f>+'12'!G58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69</v>
      </c>
      <c r="C59" s="12">
        <f>+'12'!G59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70</v>
      </c>
      <c r="C60" s="12">
        <f>+'12'!G60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71</v>
      </c>
      <c r="C61" s="12">
        <f>+'12'!G61</f>
        <v>4</v>
      </c>
      <c r="D61" s="13">
        <v>5</v>
      </c>
      <c r="E61" s="12">
        <f t="shared" si="0"/>
        <v>9</v>
      </c>
      <c r="F61" s="13">
        <v>0</v>
      </c>
      <c r="G61" s="14">
        <f t="shared" si="1"/>
        <v>9</v>
      </c>
      <c r="H61" s="15">
        <v>0</v>
      </c>
      <c r="I61" s="16">
        <v>50</v>
      </c>
      <c r="J61" s="17">
        <f t="shared" si="4"/>
        <v>0</v>
      </c>
      <c r="K61" s="18" t="s">
        <v>16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72</v>
      </c>
      <c r="C62" s="12">
        <f>+'12'!G62</f>
        <v>4</v>
      </c>
      <c r="D62" s="13">
        <v>5</v>
      </c>
      <c r="E62" s="12">
        <f t="shared" si="0"/>
        <v>9</v>
      </c>
      <c r="F62" s="13">
        <v>0</v>
      </c>
      <c r="G62" s="14">
        <f t="shared" si="1"/>
        <v>9</v>
      </c>
      <c r="H62" s="15">
        <v>0</v>
      </c>
      <c r="I62" s="22">
        <v>50</v>
      </c>
      <c r="J62" s="17">
        <f t="shared" si="4"/>
        <v>0</v>
      </c>
      <c r="K62" s="18" t="s">
        <v>16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73</v>
      </c>
      <c r="C63" s="12">
        <f>+'12'!G63</f>
        <v>6</v>
      </c>
      <c r="D63" s="13">
        <v>5</v>
      </c>
      <c r="E63" s="12">
        <f>C63+D63</f>
        <v>11</v>
      </c>
      <c r="F63" s="13">
        <v>0</v>
      </c>
      <c r="G63" s="14">
        <f t="shared" si="1"/>
        <v>10</v>
      </c>
      <c r="H63" s="15">
        <v>1</v>
      </c>
      <c r="I63" s="22">
        <v>50</v>
      </c>
      <c r="J63" s="17">
        <f t="shared" si="4"/>
        <v>50</v>
      </c>
      <c r="K63" s="18" t="s">
        <v>16</v>
      </c>
      <c r="L63" s="19">
        <v>0</v>
      </c>
      <c r="M63" s="24">
        <f t="shared" si="5"/>
        <v>50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74</v>
      </c>
      <c r="C64" s="12">
        <f>+'12'!G64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75</v>
      </c>
      <c r="C65" s="12">
        <f>+'12'!G65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76</v>
      </c>
      <c r="C66" s="12">
        <f>+'12'!G66</f>
        <v>22</v>
      </c>
      <c r="D66" s="13">
        <v>0</v>
      </c>
      <c r="E66" s="12">
        <f t="shared" si="0"/>
        <v>22</v>
      </c>
      <c r="F66" s="13">
        <v>0</v>
      </c>
      <c r="G66" s="14">
        <f t="shared" si="1"/>
        <v>16</v>
      </c>
      <c r="H66" s="15">
        <v>6</v>
      </c>
      <c r="I66" s="16">
        <v>50</v>
      </c>
      <c r="J66" s="17">
        <f t="shared" si="4"/>
        <v>300</v>
      </c>
      <c r="K66" s="18" t="s">
        <v>16</v>
      </c>
      <c r="L66" s="19">
        <v>0</v>
      </c>
      <c r="M66" s="24">
        <f t="shared" si="5"/>
        <v>300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77</v>
      </c>
      <c r="C67" s="12">
        <f>+'12'!G67</f>
        <v>5</v>
      </c>
      <c r="D67" s="13">
        <v>0</v>
      </c>
      <c r="E67" s="12">
        <f>C67+D67</f>
        <v>5</v>
      </c>
      <c r="F67" s="13">
        <v>0</v>
      </c>
      <c r="G67" s="14">
        <f t="shared" si="1"/>
        <v>5</v>
      </c>
      <c r="H67" s="15">
        <v>0</v>
      </c>
      <c r="I67" s="16">
        <v>50</v>
      </c>
      <c r="J67" s="17">
        <f t="shared" si="4"/>
        <v>0</v>
      </c>
      <c r="K67" s="18" t="s">
        <v>16</v>
      </c>
      <c r="L67" s="19">
        <v>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78</v>
      </c>
      <c r="C68" s="12">
        <f>+'12'!G68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79</v>
      </c>
      <c r="C69" s="12">
        <f>+'12'!G69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3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80</v>
      </c>
      <c r="C70" s="12">
        <f>+'12'!G70</f>
        <v>4</v>
      </c>
      <c r="D70" s="13">
        <v>0</v>
      </c>
      <c r="E70" s="12">
        <f t="shared" si="0"/>
        <v>4</v>
      </c>
      <c r="F70" s="13">
        <v>0</v>
      </c>
      <c r="G70" s="14">
        <f t="shared" si="6"/>
        <v>2</v>
      </c>
      <c r="H70" s="15">
        <v>2</v>
      </c>
      <c r="I70" s="22">
        <v>50</v>
      </c>
      <c r="J70" s="17">
        <f t="shared" si="4"/>
        <v>100</v>
      </c>
      <c r="K70" s="18" t="s">
        <v>16</v>
      </c>
      <c r="L70" s="19">
        <v>0</v>
      </c>
      <c r="M70" s="24">
        <f t="shared" ref="M70:M133" si="9">SUM(J70-L70)</f>
        <v>100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81</v>
      </c>
      <c r="C71" s="12">
        <f>+'12'!G71</f>
        <v>7</v>
      </c>
      <c r="D71" s="13">
        <v>0</v>
      </c>
      <c r="E71" s="12">
        <f t="shared" si="0"/>
        <v>7</v>
      </c>
      <c r="F71" s="13">
        <v>0</v>
      </c>
      <c r="G71" s="14">
        <f t="shared" si="6"/>
        <v>6</v>
      </c>
      <c r="H71" s="15">
        <v>1</v>
      </c>
      <c r="I71" s="22">
        <v>60</v>
      </c>
      <c r="J71" s="17">
        <f t="shared" ref="J71:J134" si="10">+I71*H71</f>
        <v>60</v>
      </c>
      <c r="K71" s="18" t="s">
        <v>279</v>
      </c>
      <c r="L71" s="19">
        <v>30</v>
      </c>
      <c r="M71" s="24">
        <f t="shared" si="9"/>
        <v>30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82</v>
      </c>
      <c r="C72" s="12">
        <f>+'12'!G72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83</v>
      </c>
      <c r="C73" s="12">
        <f>+'12'!G73</f>
        <v>0</v>
      </c>
      <c r="D73" s="13">
        <v>5</v>
      </c>
      <c r="E73" s="12">
        <f t="shared" si="0"/>
        <v>5</v>
      </c>
      <c r="F73" s="13">
        <v>0</v>
      </c>
      <c r="G73" s="14">
        <f t="shared" si="6"/>
        <v>5</v>
      </c>
      <c r="H73" s="15">
        <v>0</v>
      </c>
      <c r="I73" s="22">
        <v>60</v>
      </c>
      <c r="J73" s="17">
        <f t="shared" si="10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84</v>
      </c>
      <c r="C74" s="12">
        <f>+'12'!G74</f>
        <v>6</v>
      </c>
      <c r="D74" s="13">
        <v>5</v>
      </c>
      <c r="E74" s="12">
        <f t="shared" si="0"/>
        <v>11</v>
      </c>
      <c r="F74" s="13">
        <v>0</v>
      </c>
      <c r="G74" s="14">
        <f t="shared" si="6"/>
        <v>10</v>
      </c>
      <c r="H74" s="15">
        <v>1</v>
      </c>
      <c r="I74" s="21">
        <v>120</v>
      </c>
      <c r="J74" s="17">
        <f t="shared" si="10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85</v>
      </c>
      <c r="C75" s="12">
        <f>+'12'!G75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86</v>
      </c>
      <c r="C76" s="12">
        <f>+'12'!G76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87</v>
      </c>
      <c r="C77" s="12">
        <f>+'12'!G77</f>
        <v>0</v>
      </c>
      <c r="D77" s="13">
        <v>3</v>
      </c>
      <c r="E77" s="12">
        <f t="shared" si="0"/>
        <v>3</v>
      </c>
      <c r="F77" s="13">
        <v>0</v>
      </c>
      <c r="G77" s="14">
        <f t="shared" si="6"/>
        <v>3</v>
      </c>
      <c r="H77" s="15">
        <v>0</v>
      </c>
      <c r="I77" s="22">
        <v>50</v>
      </c>
      <c r="J77" s="17">
        <f t="shared" si="10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88</v>
      </c>
      <c r="C78" s="12">
        <f>+'12'!G78</f>
        <v>2</v>
      </c>
      <c r="D78" s="13">
        <v>2</v>
      </c>
      <c r="E78" s="12">
        <f t="shared" si="0"/>
        <v>4</v>
      </c>
      <c r="F78" s="13">
        <v>0</v>
      </c>
      <c r="G78" s="14">
        <f t="shared" si="6"/>
        <v>4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89</v>
      </c>
      <c r="C79" s="12">
        <f>+'12'!G79</f>
        <v>2</v>
      </c>
      <c r="D79" s="13">
        <v>5</v>
      </c>
      <c r="E79" s="12">
        <f t="shared" si="0"/>
        <v>7</v>
      </c>
      <c r="F79" s="13">
        <v>0</v>
      </c>
      <c r="G79" s="14">
        <f t="shared" si="6"/>
        <v>5</v>
      </c>
      <c r="H79" s="15">
        <v>2</v>
      </c>
      <c r="I79" s="21">
        <v>50</v>
      </c>
      <c r="J79" s="17">
        <f t="shared" si="10"/>
        <v>100</v>
      </c>
      <c r="K79" s="18" t="s">
        <v>295</v>
      </c>
      <c r="L79" s="19">
        <v>25</v>
      </c>
      <c r="M79" s="24">
        <f t="shared" si="9"/>
        <v>75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90</v>
      </c>
      <c r="C80" s="12">
        <f>+'12'!G80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91</v>
      </c>
      <c r="C81" s="100">
        <v>1</v>
      </c>
      <c r="D81" s="13">
        <v>0</v>
      </c>
      <c r="E81" s="12">
        <f t="shared" si="0"/>
        <v>1</v>
      </c>
      <c r="F81" s="13">
        <v>0</v>
      </c>
      <c r="G81" s="14">
        <f t="shared" si="6"/>
        <v>0</v>
      </c>
      <c r="H81" s="15">
        <v>1</v>
      </c>
      <c r="I81" s="22">
        <v>55</v>
      </c>
      <c r="J81" s="17">
        <f t="shared" si="10"/>
        <v>55</v>
      </c>
      <c r="K81" s="18" t="s">
        <v>279</v>
      </c>
      <c r="L81" s="19">
        <v>27</v>
      </c>
      <c r="M81" s="24">
        <f t="shared" si="9"/>
        <v>28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92</v>
      </c>
      <c r="C82" s="12">
        <f>+'12'!G82</f>
        <v>0</v>
      </c>
      <c r="D82" s="13">
        <v>0</v>
      </c>
      <c r="E82" s="12">
        <f t="shared" si="0"/>
        <v>0</v>
      </c>
      <c r="F82" s="13">
        <v>0</v>
      </c>
      <c r="G82" s="14">
        <f t="shared" si="6"/>
        <v>0</v>
      </c>
      <c r="H82" s="15">
        <v>0</v>
      </c>
      <c r="I82" s="21">
        <v>55</v>
      </c>
      <c r="J82" s="17">
        <f t="shared" si="10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93</v>
      </c>
      <c r="C83" s="12">
        <f>+'12'!G83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94</v>
      </c>
      <c r="C84" s="12">
        <f>+'12'!G84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95</v>
      </c>
      <c r="C85" s="12">
        <f>+'12'!G85</f>
        <v>1</v>
      </c>
      <c r="D85" s="13">
        <v>0</v>
      </c>
      <c r="E85" s="12">
        <f t="shared" si="0"/>
        <v>1</v>
      </c>
      <c r="F85" s="13">
        <v>0</v>
      </c>
      <c r="G85" s="14">
        <f t="shared" si="6"/>
        <v>1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96</v>
      </c>
      <c r="C86" s="12">
        <f>+'12'!G86</f>
        <v>6</v>
      </c>
      <c r="D86" s="13">
        <v>0</v>
      </c>
      <c r="E86" s="12">
        <f t="shared" si="0"/>
        <v>6</v>
      </c>
      <c r="F86" s="13">
        <v>0</v>
      </c>
      <c r="G86" s="14">
        <f t="shared" si="6"/>
        <v>0</v>
      </c>
      <c r="H86" s="15">
        <v>6</v>
      </c>
      <c r="I86" s="22">
        <v>55</v>
      </c>
      <c r="J86" s="17">
        <f t="shared" si="10"/>
        <v>330</v>
      </c>
      <c r="K86" s="18" t="s">
        <v>16</v>
      </c>
      <c r="L86" s="19">
        <v>0</v>
      </c>
      <c r="M86" s="24">
        <f t="shared" si="9"/>
        <v>330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97</v>
      </c>
      <c r="C87" s="12">
        <f>+'12'!G87</f>
        <v>3</v>
      </c>
      <c r="D87" s="13">
        <v>0</v>
      </c>
      <c r="E87" s="12">
        <f t="shared" si="0"/>
        <v>3</v>
      </c>
      <c r="F87" s="13">
        <v>0</v>
      </c>
      <c r="G87" s="14">
        <f t="shared" si="6"/>
        <v>3</v>
      </c>
      <c r="H87" s="15">
        <v>0</v>
      </c>
      <c r="I87" s="22">
        <v>60</v>
      </c>
      <c r="J87" s="17">
        <f t="shared" si="10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98</v>
      </c>
      <c r="C88" s="12">
        <f>+'12'!G88</f>
        <v>4</v>
      </c>
      <c r="D88" s="13">
        <v>0</v>
      </c>
      <c r="E88" s="12">
        <f t="shared" si="0"/>
        <v>4</v>
      </c>
      <c r="F88" s="13">
        <v>0</v>
      </c>
      <c r="G88" s="14">
        <f t="shared" si="6"/>
        <v>4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99</v>
      </c>
      <c r="C89" s="12">
        <f>+'12'!G89</f>
        <v>5</v>
      </c>
      <c r="D89" s="13">
        <v>0</v>
      </c>
      <c r="E89" s="12">
        <f t="shared" si="0"/>
        <v>5</v>
      </c>
      <c r="F89" s="13">
        <v>0</v>
      </c>
      <c r="G89" s="14">
        <f t="shared" si="6"/>
        <v>5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100</v>
      </c>
      <c r="C90" s="12">
        <f>+'12'!G90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101</v>
      </c>
      <c r="C91" s="12">
        <f>+'12'!G91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267</v>
      </c>
      <c r="C92" s="12">
        <f>+'12'!G92</f>
        <v>2</v>
      </c>
      <c r="D92" s="13">
        <v>8</v>
      </c>
      <c r="E92" s="12">
        <f t="shared" si="0"/>
        <v>10</v>
      </c>
      <c r="F92" s="13">
        <v>0</v>
      </c>
      <c r="G92" s="14">
        <f t="shared" si="6"/>
        <v>9</v>
      </c>
      <c r="H92" s="15">
        <v>1</v>
      </c>
      <c r="I92" s="21">
        <v>120</v>
      </c>
      <c r="J92" s="17">
        <f t="shared" si="10"/>
        <v>120</v>
      </c>
      <c r="K92" s="18" t="s">
        <v>16</v>
      </c>
      <c r="L92" s="19">
        <v>0</v>
      </c>
      <c r="M92" s="24">
        <f t="shared" si="9"/>
        <v>120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268</v>
      </c>
      <c r="C93" s="12">
        <f>+'12'!G93</f>
        <v>4</v>
      </c>
      <c r="D93" s="13">
        <v>1</v>
      </c>
      <c r="E93" s="12">
        <f t="shared" si="0"/>
        <v>5</v>
      </c>
      <c r="F93" s="13">
        <v>0</v>
      </c>
      <c r="G93" s="14">
        <f t="shared" si="6"/>
        <v>5</v>
      </c>
      <c r="H93" s="15">
        <v>0</v>
      </c>
      <c r="I93" s="22">
        <v>250</v>
      </c>
      <c r="J93" s="17">
        <f t="shared" si="10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334</v>
      </c>
      <c r="C94" s="12">
        <f>+'12'!G94</f>
        <v>0</v>
      </c>
      <c r="D94" s="13">
        <v>2</v>
      </c>
      <c r="E94" s="12">
        <f t="shared" si="0"/>
        <v>2</v>
      </c>
      <c r="F94" s="13">
        <v>0</v>
      </c>
      <c r="G94" s="14">
        <f t="shared" si="6"/>
        <v>2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103</v>
      </c>
      <c r="C95" s="12">
        <f>+'12'!G95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104</v>
      </c>
      <c r="C96" s="12">
        <f>+'12'!G96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105</v>
      </c>
      <c r="C97" s="12">
        <f>+'12'!G97</f>
        <v>6</v>
      </c>
      <c r="D97" s="13">
        <v>5</v>
      </c>
      <c r="E97" s="12">
        <f t="shared" si="11"/>
        <v>11</v>
      </c>
      <c r="F97" s="13">
        <v>6</v>
      </c>
      <c r="G97" s="14">
        <f t="shared" si="6"/>
        <v>5</v>
      </c>
      <c r="H97" s="15">
        <v>0</v>
      </c>
      <c r="I97" s="22">
        <v>50</v>
      </c>
      <c r="J97" s="17">
        <f t="shared" si="10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106</v>
      </c>
      <c r="C98" s="12">
        <f>+'12'!G98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107</v>
      </c>
      <c r="C99" s="12">
        <f>+'12'!G99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108</v>
      </c>
      <c r="C100" s="12">
        <f>+'12'!G100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229</v>
      </c>
      <c r="C101" s="12">
        <f>+'12'!G101</f>
        <v>0</v>
      </c>
      <c r="D101" s="13">
        <v>0</v>
      </c>
      <c r="E101" s="12">
        <f t="shared" si="11"/>
        <v>0</v>
      </c>
      <c r="F101" s="13">
        <v>0</v>
      </c>
      <c r="G101" s="14">
        <f t="shared" si="6"/>
        <v>0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109</v>
      </c>
      <c r="C102" s="12">
        <f>+'12'!G102</f>
        <v>1</v>
      </c>
      <c r="D102" s="13">
        <v>0</v>
      </c>
      <c r="E102" s="12">
        <f t="shared" si="11"/>
        <v>1</v>
      </c>
      <c r="F102" s="13">
        <v>0</v>
      </c>
      <c r="G102" s="14">
        <f t="shared" si="6"/>
        <v>1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110</v>
      </c>
      <c r="C103" s="12">
        <f>+'12'!G103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111</v>
      </c>
      <c r="C104" s="12">
        <f>+'12'!G104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112</v>
      </c>
      <c r="C105" s="12">
        <f>+'12'!G105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113</v>
      </c>
      <c r="C106" s="12">
        <f>+'12'!G106</f>
        <v>6</v>
      </c>
      <c r="D106" s="13">
        <v>0</v>
      </c>
      <c r="E106" s="12">
        <f t="shared" si="11"/>
        <v>6</v>
      </c>
      <c r="F106" s="13">
        <v>0</v>
      </c>
      <c r="G106" s="14">
        <f t="shared" si="6"/>
        <v>6</v>
      </c>
      <c r="H106" s="15">
        <v>0</v>
      </c>
      <c r="I106" s="21">
        <v>20</v>
      </c>
      <c r="J106" s="17">
        <f t="shared" si="10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6.25" customHeight="1">
      <c r="A107" s="10">
        <v>103</v>
      </c>
      <c r="B107" s="20" t="s">
        <v>114</v>
      </c>
      <c r="C107" s="12">
        <f>+'12'!G107</f>
        <v>2</v>
      </c>
      <c r="D107" s="13">
        <v>0</v>
      </c>
      <c r="E107" s="12">
        <f t="shared" si="11"/>
        <v>2</v>
      </c>
      <c r="F107" s="13">
        <v>0</v>
      </c>
      <c r="G107" s="14">
        <f t="shared" si="6"/>
        <v>2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>
      <c r="A108" s="10">
        <v>104</v>
      </c>
      <c r="B108" s="20" t="s">
        <v>116</v>
      </c>
      <c r="C108" s="12">
        <f>+'12'!G108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117</v>
      </c>
      <c r="C109" s="12">
        <f>+'12'!G109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118</v>
      </c>
      <c r="C110" s="12">
        <f>+'12'!G110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119</v>
      </c>
      <c r="C111" s="12">
        <f>+'12'!G111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120</v>
      </c>
      <c r="C112" s="12">
        <f>+'12'!G112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121</v>
      </c>
      <c r="C113" s="12">
        <f>+'12'!G113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122</v>
      </c>
      <c r="C114" s="12">
        <f>+'12'!G114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123</v>
      </c>
      <c r="C115" s="12">
        <f>+'12'!G115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124</v>
      </c>
      <c r="C116" s="12">
        <f>+'12'!G116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125</v>
      </c>
      <c r="C117" s="12">
        <f>+'12'!G117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126</v>
      </c>
      <c r="C118" s="12">
        <f>+'12'!G118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127</v>
      </c>
      <c r="C119" s="12">
        <f>+'12'!G119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128</v>
      </c>
      <c r="C120" s="12">
        <f>+'12'!G120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129</v>
      </c>
      <c r="C121" s="12">
        <f>+'12'!G121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130</v>
      </c>
      <c r="C122" s="12">
        <f>+'12'!G122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131</v>
      </c>
      <c r="C123" s="12">
        <f>+'12'!G123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132</v>
      </c>
      <c r="C124" s="12">
        <f>+'12'!G124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133</v>
      </c>
      <c r="C125" s="12">
        <f>+'12'!G125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134</v>
      </c>
      <c r="C126" s="12">
        <f>+'12'!G126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135</v>
      </c>
      <c r="C127" s="12">
        <f>+'12'!G127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136</v>
      </c>
      <c r="C128" s="12">
        <f>+'12'!G128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137</v>
      </c>
      <c r="C129" s="12">
        <f>+'12'!G129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138</v>
      </c>
      <c r="C130" s="12">
        <f>+'12'!G130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139</v>
      </c>
      <c r="C131" s="12">
        <f>+'12'!G131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140</v>
      </c>
      <c r="C132" s="12">
        <f>+'12'!G132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141</v>
      </c>
      <c r="C133" s="12">
        <f>+'12'!G133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ref="G133:G196" si="12">E133-F133-H133</f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142</v>
      </c>
      <c r="C134" s="12">
        <f>+'12'!G134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3">SUM(J134-L134)</f>
        <v>0</v>
      </c>
    </row>
    <row r="135" spans="1:13" ht="25.5">
      <c r="A135" s="10">
        <v>131</v>
      </c>
      <c r="B135" s="20" t="s">
        <v>143</v>
      </c>
      <c r="C135" s="12">
        <f>+'12'!G135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17">
        <f t="shared" ref="J135:J198" si="14">+I135*H135</f>
        <v>0</v>
      </c>
      <c r="K135" s="18" t="s">
        <v>16</v>
      </c>
      <c r="L135" s="19">
        <v>0</v>
      </c>
      <c r="M135" s="24">
        <f t="shared" si="13"/>
        <v>0</v>
      </c>
    </row>
    <row r="136" spans="1:13" ht="25.5">
      <c r="A136" s="10">
        <v>132</v>
      </c>
      <c r="B136" s="20" t="s">
        <v>144</v>
      </c>
      <c r="C136" s="12">
        <f>+'12'!G136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17">
        <f t="shared" si="14"/>
        <v>0</v>
      </c>
      <c r="K136" s="18" t="s">
        <v>16</v>
      </c>
      <c r="L136" s="19">
        <v>0</v>
      </c>
      <c r="M136" s="24">
        <f t="shared" si="13"/>
        <v>0</v>
      </c>
    </row>
    <row r="137" spans="1:13" ht="25.5">
      <c r="A137" s="10">
        <v>133</v>
      </c>
      <c r="B137" s="20" t="s">
        <v>145</v>
      </c>
      <c r="C137" s="12">
        <f>+'12'!G137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17">
        <f t="shared" si="14"/>
        <v>0</v>
      </c>
      <c r="K137" s="18" t="s">
        <v>16</v>
      </c>
      <c r="L137" s="19">
        <v>0</v>
      </c>
      <c r="M137" s="24">
        <f t="shared" si="13"/>
        <v>0</v>
      </c>
    </row>
    <row r="138" spans="1:13" ht="25.5">
      <c r="A138" s="10">
        <v>134</v>
      </c>
      <c r="B138" s="20" t="s">
        <v>146</v>
      </c>
      <c r="C138" s="12">
        <f>+'12'!G138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17">
        <f t="shared" si="14"/>
        <v>0</v>
      </c>
      <c r="K138" s="18" t="s">
        <v>16</v>
      </c>
      <c r="L138" s="19">
        <v>0</v>
      </c>
      <c r="M138" s="24">
        <f t="shared" si="13"/>
        <v>0</v>
      </c>
    </row>
    <row r="139" spans="1:13" ht="25.5">
      <c r="A139" s="10">
        <v>135</v>
      </c>
      <c r="B139" s="20" t="s">
        <v>147</v>
      </c>
      <c r="C139" s="12">
        <f>+'12'!G139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17">
        <f t="shared" si="14"/>
        <v>0</v>
      </c>
      <c r="K139" s="18" t="s">
        <v>16</v>
      </c>
      <c r="L139" s="19">
        <v>0</v>
      </c>
      <c r="M139" s="24">
        <f t="shared" si="13"/>
        <v>0</v>
      </c>
    </row>
    <row r="140" spans="1:13" ht="25.5">
      <c r="A140" s="10">
        <v>136</v>
      </c>
      <c r="B140" s="20" t="s">
        <v>148</v>
      </c>
      <c r="C140" s="12">
        <f>+'12'!G140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17">
        <f t="shared" si="14"/>
        <v>0</v>
      </c>
      <c r="K140" s="18" t="s">
        <v>16</v>
      </c>
      <c r="L140" s="19">
        <v>0</v>
      </c>
      <c r="M140" s="24">
        <f t="shared" si="13"/>
        <v>0</v>
      </c>
    </row>
    <row r="141" spans="1:13" ht="25.5">
      <c r="A141" s="10">
        <v>137</v>
      </c>
      <c r="B141" s="20" t="s">
        <v>149</v>
      </c>
      <c r="C141" s="12">
        <f>+'12'!G141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17">
        <f t="shared" si="14"/>
        <v>0</v>
      </c>
      <c r="K141" s="18" t="s">
        <v>16</v>
      </c>
      <c r="L141" s="19">
        <v>0</v>
      </c>
      <c r="M141" s="24">
        <f t="shared" si="13"/>
        <v>0</v>
      </c>
    </row>
    <row r="142" spans="1:13" ht="25.5">
      <c r="A142" s="10">
        <v>138</v>
      </c>
      <c r="B142" s="20" t="s">
        <v>150</v>
      </c>
      <c r="C142" s="12">
        <f>+'12'!G142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17">
        <f t="shared" si="14"/>
        <v>0</v>
      </c>
      <c r="K142" s="18" t="s">
        <v>16</v>
      </c>
      <c r="L142" s="19">
        <v>0</v>
      </c>
      <c r="M142" s="24">
        <f t="shared" si="13"/>
        <v>0</v>
      </c>
    </row>
    <row r="143" spans="1:13" ht="25.5">
      <c r="A143" s="10">
        <v>139</v>
      </c>
      <c r="B143" s="20" t="s">
        <v>151</v>
      </c>
      <c r="C143" s="12">
        <f>+'12'!G143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17">
        <f t="shared" si="14"/>
        <v>0</v>
      </c>
      <c r="K143" s="18" t="s">
        <v>16</v>
      </c>
      <c r="L143" s="19">
        <v>0</v>
      </c>
      <c r="M143" s="24">
        <f t="shared" si="13"/>
        <v>0</v>
      </c>
    </row>
    <row r="144" spans="1:13" ht="25.5">
      <c r="A144" s="10">
        <v>140</v>
      </c>
      <c r="B144" s="20" t="s">
        <v>152</v>
      </c>
      <c r="C144" s="12">
        <f>+'12'!G144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17">
        <f t="shared" si="14"/>
        <v>0</v>
      </c>
      <c r="K144" s="18" t="s">
        <v>16</v>
      </c>
      <c r="L144" s="19">
        <v>0</v>
      </c>
      <c r="M144" s="24">
        <f t="shared" si="13"/>
        <v>0</v>
      </c>
    </row>
    <row r="145" spans="1:13" ht="25.5">
      <c r="A145" s="10">
        <v>141</v>
      </c>
      <c r="B145" s="20" t="s">
        <v>153</v>
      </c>
      <c r="C145" s="12">
        <f>+'12'!G145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17">
        <f t="shared" si="14"/>
        <v>0</v>
      </c>
      <c r="K145" s="18" t="s">
        <v>16</v>
      </c>
      <c r="L145" s="19">
        <v>0</v>
      </c>
      <c r="M145" s="24">
        <f t="shared" si="13"/>
        <v>0</v>
      </c>
    </row>
    <row r="146" spans="1:13" ht="25.5">
      <c r="A146" s="10">
        <v>142</v>
      </c>
      <c r="B146" s="20" t="s">
        <v>154</v>
      </c>
      <c r="C146" s="12">
        <f>+'12'!G146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12"/>
        <v>0</v>
      </c>
      <c r="H146" s="15">
        <v>0</v>
      </c>
      <c r="I146" s="22">
        <v>185</v>
      </c>
      <c r="J146" s="17">
        <f t="shared" si="14"/>
        <v>0</v>
      </c>
      <c r="K146" s="18" t="s">
        <v>16</v>
      </c>
      <c r="L146" s="19">
        <v>0</v>
      </c>
      <c r="M146" s="24">
        <f t="shared" si="13"/>
        <v>0</v>
      </c>
    </row>
    <row r="147" spans="1:13" ht="25.5">
      <c r="A147" s="10">
        <v>143</v>
      </c>
      <c r="B147" s="20" t="s">
        <v>155</v>
      </c>
      <c r="C147" s="12">
        <f>+'12'!G147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12"/>
        <v>0</v>
      </c>
      <c r="H147" s="15">
        <v>0</v>
      </c>
      <c r="I147" s="22">
        <v>185</v>
      </c>
      <c r="J147" s="17">
        <f t="shared" si="14"/>
        <v>0</v>
      </c>
      <c r="K147" s="18" t="s">
        <v>16</v>
      </c>
      <c r="L147" s="19">
        <v>0</v>
      </c>
      <c r="M147" s="24">
        <f t="shared" si="13"/>
        <v>0</v>
      </c>
    </row>
    <row r="148" spans="1:13" ht="25.5">
      <c r="A148" s="10">
        <v>144</v>
      </c>
      <c r="B148" s="20" t="s">
        <v>156</v>
      </c>
      <c r="C148" s="12">
        <f>+'12'!G148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12"/>
        <v>0</v>
      </c>
      <c r="H148" s="15">
        <v>0</v>
      </c>
      <c r="I148" s="22">
        <v>185</v>
      </c>
      <c r="J148" s="17">
        <f t="shared" si="14"/>
        <v>0</v>
      </c>
      <c r="K148" s="18" t="s">
        <v>16</v>
      </c>
      <c r="L148" s="19">
        <v>0</v>
      </c>
      <c r="M148" s="24">
        <f t="shared" si="13"/>
        <v>0</v>
      </c>
    </row>
    <row r="149" spans="1:13" ht="24.75" customHeight="1">
      <c r="A149" s="10">
        <v>145</v>
      </c>
      <c r="B149" s="20" t="s">
        <v>157</v>
      </c>
      <c r="C149" s="12">
        <f>+'12'!G149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12"/>
        <v>0</v>
      </c>
      <c r="H149" s="15">
        <v>0</v>
      </c>
      <c r="I149" s="22">
        <v>185</v>
      </c>
      <c r="J149" s="17">
        <f t="shared" si="14"/>
        <v>0</v>
      </c>
      <c r="K149" s="18" t="s">
        <v>16</v>
      </c>
      <c r="L149" s="19">
        <v>0</v>
      </c>
      <c r="M149" s="24">
        <f t="shared" si="13"/>
        <v>0</v>
      </c>
    </row>
    <row r="150" spans="1:13" ht="25.5">
      <c r="A150" s="10">
        <v>146</v>
      </c>
      <c r="B150" s="20" t="s">
        <v>290</v>
      </c>
      <c r="C150" s="12">
        <f>+'12'!G150</f>
        <v>7</v>
      </c>
      <c r="D150" s="13">
        <v>0</v>
      </c>
      <c r="E150" s="12">
        <f t="shared" si="11"/>
        <v>7</v>
      </c>
      <c r="F150" s="13">
        <v>0</v>
      </c>
      <c r="G150" s="14">
        <f t="shared" si="12"/>
        <v>7</v>
      </c>
      <c r="H150" s="15">
        <v>0</v>
      </c>
      <c r="I150" s="22">
        <v>150</v>
      </c>
      <c r="J150" s="17">
        <f t="shared" si="14"/>
        <v>0</v>
      </c>
      <c r="K150" s="18" t="s">
        <v>16</v>
      </c>
      <c r="L150" s="19">
        <v>0</v>
      </c>
      <c r="M150" s="24">
        <f t="shared" si="13"/>
        <v>0</v>
      </c>
    </row>
    <row r="151" spans="1:13" ht="25.5">
      <c r="A151" s="10">
        <v>147</v>
      </c>
      <c r="B151" s="20" t="s">
        <v>159</v>
      </c>
      <c r="C151" s="12">
        <f>+'12'!G151</f>
        <v>0</v>
      </c>
      <c r="D151" s="13">
        <v>0</v>
      </c>
      <c r="E151" s="12">
        <f t="shared" si="11"/>
        <v>0</v>
      </c>
      <c r="F151" s="13">
        <v>0</v>
      </c>
      <c r="G151" s="14">
        <f t="shared" si="12"/>
        <v>0</v>
      </c>
      <c r="H151" s="15">
        <v>0</v>
      </c>
      <c r="I151" s="22">
        <v>120</v>
      </c>
      <c r="J151" s="17">
        <f t="shared" si="14"/>
        <v>0</v>
      </c>
      <c r="K151" s="18" t="s">
        <v>16</v>
      </c>
      <c r="L151" s="19">
        <v>0</v>
      </c>
      <c r="M151" s="24">
        <f t="shared" si="13"/>
        <v>0</v>
      </c>
    </row>
    <row r="152" spans="1:13" ht="25.5">
      <c r="A152" s="10">
        <v>148</v>
      </c>
      <c r="B152" s="20" t="s">
        <v>160</v>
      </c>
      <c r="C152" s="12">
        <f>+'12'!G152</f>
        <v>0</v>
      </c>
      <c r="D152" s="13">
        <v>0</v>
      </c>
      <c r="E152" s="12">
        <f t="shared" si="11"/>
        <v>0</v>
      </c>
      <c r="F152" s="13">
        <v>0</v>
      </c>
      <c r="G152" s="14">
        <f t="shared" si="12"/>
        <v>0</v>
      </c>
      <c r="H152" s="15">
        <v>0</v>
      </c>
      <c r="I152" s="22">
        <v>120</v>
      </c>
      <c r="J152" s="17">
        <f t="shared" si="14"/>
        <v>0</v>
      </c>
      <c r="K152" s="18" t="s">
        <v>16</v>
      </c>
      <c r="L152" s="19">
        <v>0</v>
      </c>
      <c r="M152" s="24">
        <f t="shared" si="13"/>
        <v>0</v>
      </c>
    </row>
    <row r="153" spans="1:13" ht="25.5">
      <c r="A153" s="10">
        <v>149</v>
      </c>
      <c r="B153" s="20" t="s">
        <v>161</v>
      </c>
      <c r="C153" s="12">
        <f>+'12'!G153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si="12"/>
        <v>0</v>
      </c>
      <c r="H153" s="15">
        <v>0</v>
      </c>
      <c r="I153" s="22">
        <v>120</v>
      </c>
      <c r="J153" s="17">
        <f t="shared" si="14"/>
        <v>0</v>
      </c>
      <c r="K153" s="18" t="s">
        <v>16</v>
      </c>
      <c r="L153" s="19">
        <v>0</v>
      </c>
      <c r="M153" s="24">
        <f t="shared" si="13"/>
        <v>0</v>
      </c>
    </row>
    <row r="154" spans="1:13" ht="25.5">
      <c r="A154" s="10">
        <v>150</v>
      </c>
      <c r="B154" s="20" t="s">
        <v>162</v>
      </c>
      <c r="C154" s="12">
        <f>+'12'!G154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2"/>
        <v>0</v>
      </c>
      <c r="H154" s="15">
        <v>0</v>
      </c>
      <c r="I154" s="22">
        <v>185</v>
      </c>
      <c r="J154" s="17">
        <f t="shared" si="14"/>
        <v>0</v>
      </c>
      <c r="K154" s="18" t="s">
        <v>16</v>
      </c>
      <c r="L154" s="19">
        <v>0</v>
      </c>
      <c r="M154" s="24">
        <f t="shared" si="13"/>
        <v>0</v>
      </c>
    </row>
    <row r="155" spans="1:13" ht="25.5">
      <c r="A155" s="10">
        <v>151</v>
      </c>
      <c r="B155" s="20" t="s">
        <v>163</v>
      </c>
      <c r="C155" s="12">
        <f>+'12'!G155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2"/>
        <v>0</v>
      </c>
      <c r="H155" s="15">
        <v>0</v>
      </c>
      <c r="I155" s="22">
        <v>185</v>
      </c>
      <c r="J155" s="17">
        <f t="shared" si="14"/>
        <v>0</v>
      </c>
      <c r="K155" s="18" t="s">
        <v>16</v>
      </c>
      <c r="L155" s="19">
        <v>0</v>
      </c>
      <c r="M155" s="24">
        <f t="shared" si="13"/>
        <v>0</v>
      </c>
    </row>
    <row r="156" spans="1:13" ht="25.5">
      <c r="A156" s="10">
        <v>152</v>
      </c>
      <c r="B156" s="20" t="s">
        <v>164</v>
      </c>
      <c r="C156" s="12">
        <f>+'12'!G156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2"/>
        <v>0</v>
      </c>
      <c r="H156" s="15">
        <v>0</v>
      </c>
      <c r="I156" s="22">
        <v>185</v>
      </c>
      <c r="J156" s="17">
        <f t="shared" si="14"/>
        <v>0</v>
      </c>
      <c r="K156" s="18" t="s">
        <v>16</v>
      </c>
      <c r="L156" s="19">
        <v>0</v>
      </c>
      <c r="M156" s="24">
        <f t="shared" si="13"/>
        <v>0</v>
      </c>
    </row>
    <row r="157" spans="1:13" ht="25.5">
      <c r="A157" s="10">
        <v>153</v>
      </c>
      <c r="B157" s="20" t="s">
        <v>165</v>
      </c>
      <c r="C157" s="12">
        <f>+'12'!G157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2"/>
        <v>0</v>
      </c>
      <c r="H157" s="15">
        <v>0</v>
      </c>
      <c r="I157" s="22">
        <v>185</v>
      </c>
      <c r="J157" s="17">
        <f t="shared" si="14"/>
        <v>0</v>
      </c>
      <c r="K157" s="18" t="s">
        <v>16</v>
      </c>
      <c r="L157" s="19">
        <v>0</v>
      </c>
      <c r="M157" s="24">
        <f t="shared" si="13"/>
        <v>0</v>
      </c>
    </row>
    <row r="158" spans="1:13" ht="25.5">
      <c r="A158" s="10">
        <v>154</v>
      </c>
      <c r="B158" s="20" t="s">
        <v>266</v>
      </c>
      <c r="C158" s="12">
        <f>+'12'!G158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2"/>
        <v>0</v>
      </c>
      <c r="H158" s="15">
        <v>0</v>
      </c>
      <c r="I158" s="22">
        <v>10</v>
      </c>
      <c r="J158" s="17">
        <f t="shared" si="14"/>
        <v>0</v>
      </c>
      <c r="K158" s="18" t="s">
        <v>16</v>
      </c>
      <c r="L158" s="19">
        <v>0</v>
      </c>
      <c r="M158" s="24">
        <f t="shared" si="13"/>
        <v>0</v>
      </c>
    </row>
    <row r="159" spans="1:13" ht="25.5">
      <c r="A159" s="10">
        <v>155</v>
      </c>
      <c r="B159" s="20" t="s">
        <v>166</v>
      </c>
      <c r="C159" s="12">
        <f>+'12'!G159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2"/>
        <v>0</v>
      </c>
      <c r="H159" s="15">
        <v>0</v>
      </c>
      <c r="I159" s="22">
        <v>90</v>
      </c>
      <c r="J159" s="17">
        <f t="shared" si="14"/>
        <v>0</v>
      </c>
      <c r="K159" s="18" t="s">
        <v>16</v>
      </c>
      <c r="L159" s="19">
        <v>0</v>
      </c>
      <c r="M159" s="24">
        <f t="shared" si="13"/>
        <v>0</v>
      </c>
    </row>
    <row r="160" spans="1:13" ht="25.5">
      <c r="A160" s="10">
        <v>156</v>
      </c>
      <c r="B160" s="20" t="s">
        <v>167</v>
      </c>
      <c r="C160" s="12">
        <f>+'12'!G160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2"/>
        <v>0</v>
      </c>
      <c r="H160" s="15">
        <v>0</v>
      </c>
      <c r="I160" s="22">
        <v>90</v>
      </c>
      <c r="J160" s="17">
        <f t="shared" si="14"/>
        <v>0</v>
      </c>
      <c r="K160" s="18" t="s">
        <v>16</v>
      </c>
      <c r="L160" s="19">
        <v>0</v>
      </c>
      <c r="M160" s="24">
        <f t="shared" si="13"/>
        <v>0</v>
      </c>
    </row>
    <row r="161" spans="1:13" ht="25.5">
      <c r="A161" s="10">
        <v>157</v>
      </c>
      <c r="B161" s="20" t="s">
        <v>168</v>
      </c>
      <c r="C161" s="12">
        <f>+'12'!G161</f>
        <v>7</v>
      </c>
      <c r="D161" s="13">
        <v>0</v>
      </c>
      <c r="E161" s="12">
        <f t="shared" si="11"/>
        <v>7</v>
      </c>
      <c r="F161" s="13">
        <v>0</v>
      </c>
      <c r="G161" s="14">
        <f t="shared" si="12"/>
        <v>7</v>
      </c>
      <c r="H161" s="15">
        <v>0</v>
      </c>
      <c r="I161" s="22">
        <v>90</v>
      </c>
      <c r="J161" s="17">
        <f t="shared" si="14"/>
        <v>0</v>
      </c>
      <c r="K161" s="18" t="s">
        <v>16</v>
      </c>
      <c r="L161" s="19">
        <v>0</v>
      </c>
      <c r="M161" s="24">
        <f t="shared" si="13"/>
        <v>0</v>
      </c>
    </row>
    <row r="162" spans="1:13" ht="25.5">
      <c r="A162" s="10">
        <v>158</v>
      </c>
      <c r="B162" s="20" t="s">
        <v>169</v>
      </c>
      <c r="C162" s="12">
        <f>+'12'!G162</f>
        <v>0</v>
      </c>
      <c r="D162" s="13">
        <v>0</v>
      </c>
      <c r="E162" s="12">
        <f t="shared" si="11"/>
        <v>0</v>
      </c>
      <c r="F162" s="13">
        <v>0</v>
      </c>
      <c r="G162" s="14">
        <f t="shared" si="12"/>
        <v>0</v>
      </c>
      <c r="H162" s="15">
        <v>0</v>
      </c>
      <c r="I162" s="22">
        <v>90</v>
      </c>
      <c r="J162" s="17">
        <f t="shared" si="14"/>
        <v>0</v>
      </c>
      <c r="K162" s="18" t="s">
        <v>16</v>
      </c>
      <c r="L162" s="19">
        <v>0</v>
      </c>
      <c r="M162" s="24">
        <f t="shared" si="13"/>
        <v>0</v>
      </c>
    </row>
    <row r="163" spans="1:13" ht="25.5">
      <c r="A163" s="10">
        <v>159</v>
      </c>
      <c r="B163" s="20" t="s">
        <v>262</v>
      </c>
      <c r="C163" s="12">
        <f>+'12'!G163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2"/>
        <v>0</v>
      </c>
      <c r="H163" s="15">
        <v>0</v>
      </c>
      <c r="I163" s="22">
        <v>30</v>
      </c>
      <c r="J163" s="17">
        <f t="shared" si="14"/>
        <v>0</v>
      </c>
      <c r="K163" s="18" t="s">
        <v>16</v>
      </c>
      <c r="L163" s="19">
        <v>0</v>
      </c>
      <c r="M163" s="24">
        <f t="shared" si="13"/>
        <v>0</v>
      </c>
    </row>
    <row r="164" spans="1:13" ht="25.5">
      <c r="A164" s="10">
        <v>160</v>
      </c>
      <c r="B164" s="20" t="s">
        <v>170</v>
      </c>
      <c r="C164" s="12">
        <f>+'12'!G164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2"/>
        <v>0</v>
      </c>
      <c r="H164" s="15">
        <v>0</v>
      </c>
      <c r="I164" s="22">
        <v>50</v>
      </c>
      <c r="J164" s="17">
        <f t="shared" si="14"/>
        <v>0</v>
      </c>
      <c r="K164" s="18" t="s">
        <v>16</v>
      </c>
      <c r="L164" s="19">
        <v>0</v>
      </c>
      <c r="M164" s="24">
        <f t="shared" si="13"/>
        <v>0</v>
      </c>
    </row>
    <row r="165" spans="1:13" ht="25.5">
      <c r="A165" s="10">
        <v>161</v>
      </c>
      <c r="B165" s="20" t="s">
        <v>171</v>
      </c>
      <c r="C165" s="12">
        <f>+'12'!G165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2"/>
        <v>0</v>
      </c>
      <c r="H165" s="15">
        <v>0</v>
      </c>
      <c r="I165" s="22">
        <v>50</v>
      </c>
      <c r="J165" s="17">
        <f t="shared" si="14"/>
        <v>0</v>
      </c>
      <c r="K165" s="18" t="s">
        <v>16</v>
      </c>
      <c r="L165" s="19">
        <v>0</v>
      </c>
      <c r="M165" s="24">
        <f t="shared" si="13"/>
        <v>0</v>
      </c>
    </row>
    <row r="166" spans="1:13" ht="25.5">
      <c r="A166" s="10">
        <v>162</v>
      </c>
      <c r="B166" s="20" t="s">
        <v>172</v>
      </c>
      <c r="C166" s="12">
        <f>+'12'!G166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2"/>
        <v>0</v>
      </c>
      <c r="H166" s="15">
        <v>0</v>
      </c>
      <c r="I166" s="22">
        <v>50</v>
      </c>
      <c r="J166" s="17">
        <f t="shared" si="14"/>
        <v>0</v>
      </c>
      <c r="K166" s="18" t="s">
        <v>16</v>
      </c>
      <c r="L166" s="19">
        <v>0</v>
      </c>
      <c r="M166" s="24">
        <f t="shared" si="13"/>
        <v>0</v>
      </c>
    </row>
    <row r="167" spans="1:13" ht="25.5">
      <c r="A167" s="10">
        <v>163</v>
      </c>
      <c r="B167" s="20" t="s">
        <v>173</v>
      </c>
      <c r="C167" s="12">
        <f>+'12'!G167</f>
        <v>1</v>
      </c>
      <c r="D167" s="13">
        <v>5</v>
      </c>
      <c r="E167" s="12">
        <f t="shared" si="11"/>
        <v>6</v>
      </c>
      <c r="F167" s="13">
        <v>0</v>
      </c>
      <c r="G167" s="14">
        <f t="shared" si="12"/>
        <v>6</v>
      </c>
      <c r="H167" s="15">
        <v>0</v>
      </c>
      <c r="I167" s="22">
        <v>50</v>
      </c>
      <c r="J167" s="17">
        <f t="shared" si="14"/>
        <v>0</v>
      </c>
      <c r="K167" s="18" t="s">
        <v>16</v>
      </c>
      <c r="L167" s="19">
        <v>0</v>
      </c>
      <c r="M167" s="24">
        <f t="shared" si="13"/>
        <v>0</v>
      </c>
    </row>
    <row r="168" spans="1:13" ht="25.5">
      <c r="A168" s="10">
        <v>164</v>
      </c>
      <c r="B168" s="20" t="s">
        <v>174</v>
      </c>
      <c r="C168" s="12">
        <f>+'12'!G168</f>
        <v>32</v>
      </c>
      <c r="D168" s="13">
        <v>0</v>
      </c>
      <c r="E168" s="12">
        <f t="shared" si="11"/>
        <v>32</v>
      </c>
      <c r="F168" s="13">
        <v>0</v>
      </c>
      <c r="G168" s="14">
        <f t="shared" si="12"/>
        <v>32</v>
      </c>
      <c r="H168" s="15">
        <v>0</v>
      </c>
      <c r="I168" s="22">
        <v>55</v>
      </c>
      <c r="J168" s="17">
        <f t="shared" si="14"/>
        <v>0</v>
      </c>
      <c r="K168" s="18" t="s">
        <v>16</v>
      </c>
      <c r="L168" s="19">
        <v>0</v>
      </c>
      <c r="M168" s="24">
        <f t="shared" si="13"/>
        <v>0</v>
      </c>
    </row>
    <row r="169" spans="1:13" ht="25.5">
      <c r="A169" s="10">
        <v>165</v>
      </c>
      <c r="B169" s="20" t="s">
        <v>175</v>
      </c>
      <c r="C169" s="12">
        <f>+'12'!G169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2"/>
        <v>0</v>
      </c>
      <c r="H169" s="15">
        <v>0</v>
      </c>
      <c r="I169" s="22">
        <v>80</v>
      </c>
      <c r="J169" s="17">
        <f t="shared" si="14"/>
        <v>0</v>
      </c>
      <c r="K169" s="18" t="s">
        <v>16</v>
      </c>
      <c r="L169" s="19">
        <v>0</v>
      </c>
      <c r="M169" s="24">
        <f t="shared" si="13"/>
        <v>0</v>
      </c>
    </row>
    <row r="170" spans="1:13" ht="25.5">
      <c r="A170" s="10">
        <v>166</v>
      </c>
      <c r="B170" s="20" t="s">
        <v>176</v>
      </c>
      <c r="C170" s="12">
        <f>+'12'!G170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2"/>
        <v>0</v>
      </c>
      <c r="H170" s="15">
        <v>0</v>
      </c>
      <c r="I170" s="22">
        <v>80</v>
      </c>
      <c r="J170" s="17">
        <f t="shared" si="14"/>
        <v>0</v>
      </c>
      <c r="K170" s="18" t="s">
        <v>16</v>
      </c>
      <c r="L170" s="19">
        <v>0</v>
      </c>
      <c r="M170" s="24">
        <f t="shared" si="13"/>
        <v>0</v>
      </c>
    </row>
    <row r="171" spans="1:13" ht="25.5">
      <c r="A171" s="10">
        <v>167</v>
      </c>
      <c r="B171" s="20" t="s">
        <v>177</v>
      </c>
      <c r="C171" s="12">
        <f>+'12'!G171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2"/>
        <v>0</v>
      </c>
      <c r="H171" s="15">
        <v>0</v>
      </c>
      <c r="I171" s="22">
        <v>40</v>
      </c>
      <c r="J171" s="17">
        <f t="shared" si="14"/>
        <v>0</v>
      </c>
      <c r="K171" s="18" t="s">
        <v>16</v>
      </c>
      <c r="L171" s="19">
        <v>0</v>
      </c>
      <c r="M171" s="24">
        <f t="shared" si="13"/>
        <v>0</v>
      </c>
    </row>
    <row r="172" spans="1:13" ht="25.5">
      <c r="A172" s="10">
        <v>168</v>
      </c>
      <c r="B172" s="20" t="s">
        <v>178</v>
      </c>
      <c r="C172" s="12">
        <f>+'12'!G172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2"/>
        <v>0</v>
      </c>
      <c r="H172" s="15">
        <v>0</v>
      </c>
      <c r="I172" s="22">
        <v>120</v>
      </c>
      <c r="J172" s="17">
        <f t="shared" si="14"/>
        <v>0</v>
      </c>
      <c r="K172" s="18" t="s">
        <v>16</v>
      </c>
      <c r="L172" s="19">
        <v>0</v>
      </c>
      <c r="M172" s="24">
        <f t="shared" si="13"/>
        <v>0</v>
      </c>
    </row>
    <row r="173" spans="1:13" ht="25.5">
      <c r="A173" s="10">
        <v>169</v>
      </c>
      <c r="B173" s="20" t="s">
        <v>179</v>
      </c>
      <c r="C173" s="12">
        <f>+'12'!G173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2"/>
        <v>0</v>
      </c>
      <c r="H173" s="15">
        <v>0</v>
      </c>
      <c r="I173" s="22">
        <v>120</v>
      </c>
      <c r="J173" s="17">
        <f t="shared" si="14"/>
        <v>0</v>
      </c>
      <c r="K173" s="18" t="s">
        <v>16</v>
      </c>
      <c r="L173" s="19">
        <v>0</v>
      </c>
      <c r="M173" s="24">
        <f t="shared" si="13"/>
        <v>0</v>
      </c>
    </row>
    <row r="174" spans="1:13" ht="25.5">
      <c r="A174" s="10">
        <v>170</v>
      </c>
      <c r="B174" s="20" t="s">
        <v>180</v>
      </c>
      <c r="C174" s="12">
        <f>+'12'!G174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2"/>
        <v>0</v>
      </c>
      <c r="H174" s="15">
        <v>0</v>
      </c>
      <c r="I174" s="22">
        <v>55</v>
      </c>
      <c r="J174" s="17">
        <f t="shared" si="14"/>
        <v>0</v>
      </c>
      <c r="K174" s="18" t="s">
        <v>16</v>
      </c>
      <c r="L174" s="19">
        <v>0</v>
      </c>
      <c r="M174" s="24">
        <f t="shared" si="13"/>
        <v>0</v>
      </c>
    </row>
    <row r="175" spans="1:13" ht="25.5">
      <c r="A175" s="10">
        <v>171</v>
      </c>
      <c r="B175" s="20" t="s">
        <v>181</v>
      </c>
      <c r="C175" s="12">
        <f>+'12'!G175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2"/>
        <v>0</v>
      </c>
      <c r="H175" s="15">
        <v>0</v>
      </c>
      <c r="I175" s="22">
        <v>50</v>
      </c>
      <c r="J175" s="17">
        <f t="shared" si="14"/>
        <v>0</v>
      </c>
      <c r="K175" s="18" t="s">
        <v>16</v>
      </c>
      <c r="L175" s="19">
        <v>0</v>
      </c>
      <c r="M175" s="24">
        <f t="shared" si="13"/>
        <v>0</v>
      </c>
    </row>
    <row r="176" spans="1:13" ht="25.5">
      <c r="A176" s="10">
        <v>172</v>
      </c>
      <c r="B176" s="20" t="s">
        <v>182</v>
      </c>
      <c r="C176" s="12">
        <f>+'12'!G176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2"/>
        <v>0</v>
      </c>
      <c r="H176" s="15">
        <v>0</v>
      </c>
      <c r="I176" s="22">
        <v>50</v>
      </c>
      <c r="J176" s="17">
        <f t="shared" si="14"/>
        <v>0</v>
      </c>
      <c r="K176" s="18" t="s">
        <v>16</v>
      </c>
      <c r="L176" s="19">
        <v>0</v>
      </c>
      <c r="M176" s="24">
        <f t="shared" si="13"/>
        <v>0</v>
      </c>
    </row>
    <row r="177" spans="1:13" ht="25.5">
      <c r="A177" s="10">
        <v>173</v>
      </c>
      <c r="B177" s="20" t="s">
        <v>183</v>
      </c>
      <c r="C177" s="12">
        <f>+'12'!G177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2"/>
        <v>0</v>
      </c>
      <c r="H177" s="15">
        <v>0</v>
      </c>
      <c r="I177" s="22">
        <v>120</v>
      </c>
      <c r="J177" s="17">
        <f t="shared" si="14"/>
        <v>0</v>
      </c>
      <c r="K177" s="18" t="s">
        <v>16</v>
      </c>
      <c r="L177" s="19">
        <v>0</v>
      </c>
      <c r="M177" s="24">
        <f t="shared" si="13"/>
        <v>0</v>
      </c>
    </row>
    <row r="178" spans="1:13" ht="25.5">
      <c r="A178" s="10">
        <v>174</v>
      </c>
      <c r="B178" s="20" t="s">
        <v>184</v>
      </c>
      <c r="C178" s="12">
        <f>+'12'!G178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2"/>
        <v>0</v>
      </c>
      <c r="H178" s="15">
        <v>0</v>
      </c>
      <c r="I178" s="22">
        <v>120</v>
      </c>
      <c r="J178" s="17">
        <f t="shared" si="14"/>
        <v>0</v>
      </c>
      <c r="K178" s="18" t="s">
        <v>16</v>
      </c>
      <c r="L178" s="19">
        <v>0</v>
      </c>
      <c r="M178" s="24">
        <f t="shared" si="13"/>
        <v>0</v>
      </c>
    </row>
    <row r="179" spans="1:13" ht="25.5">
      <c r="A179" s="10">
        <v>175</v>
      </c>
      <c r="B179" s="20" t="s">
        <v>185</v>
      </c>
      <c r="C179" s="12">
        <f>+'12'!G179</f>
        <v>9</v>
      </c>
      <c r="D179" s="13">
        <v>0</v>
      </c>
      <c r="E179" s="12">
        <f t="shared" si="11"/>
        <v>9</v>
      </c>
      <c r="F179" s="13">
        <v>0</v>
      </c>
      <c r="G179" s="14">
        <f t="shared" si="12"/>
        <v>8</v>
      </c>
      <c r="H179" s="15">
        <v>1</v>
      </c>
      <c r="I179" s="22">
        <v>10</v>
      </c>
      <c r="J179" s="17">
        <f t="shared" si="14"/>
        <v>10</v>
      </c>
      <c r="K179" s="18" t="s">
        <v>16</v>
      </c>
      <c r="L179" s="19">
        <v>0</v>
      </c>
      <c r="M179" s="24">
        <f t="shared" si="13"/>
        <v>10</v>
      </c>
    </row>
    <row r="180" spans="1:13" ht="25.5">
      <c r="A180" s="10">
        <v>176</v>
      </c>
      <c r="B180" s="20" t="s">
        <v>186</v>
      </c>
      <c r="C180" s="12">
        <f>+'12'!G180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2"/>
        <v>0</v>
      </c>
      <c r="H180" s="15">
        <v>0</v>
      </c>
      <c r="I180" s="22">
        <v>35</v>
      </c>
      <c r="J180" s="17">
        <f t="shared" si="14"/>
        <v>0</v>
      </c>
      <c r="K180" s="18" t="s">
        <v>16</v>
      </c>
      <c r="L180" s="19">
        <v>0</v>
      </c>
      <c r="M180" s="24">
        <f t="shared" si="13"/>
        <v>0</v>
      </c>
    </row>
    <row r="181" spans="1:13" ht="25.5">
      <c r="A181" s="10">
        <v>177</v>
      </c>
      <c r="B181" s="20" t="s">
        <v>187</v>
      </c>
      <c r="C181" s="12">
        <f>+'12'!G181</f>
        <v>7</v>
      </c>
      <c r="D181" s="13">
        <v>0</v>
      </c>
      <c r="E181" s="12">
        <f t="shared" si="11"/>
        <v>7</v>
      </c>
      <c r="F181" s="13">
        <v>0</v>
      </c>
      <c r="G181" s="14">
        <f t="shared" si="12"/>
        <v>6</v>
      </c>
      <c r="H181" s="15">
        <v>1</v>
      </c>
      <c r="I181" s="22">
        <v>10</v>
      </c>
      <c r="J181" s="17">
        <f t="shared" si="14"/>
        <v>10</v>
      </c>
      <c r="K181" s="18" t="s">
        <v>16</v>
      </c>
      <c r="L181" s="19">
        <v>0</v>
      </c>
      <c r="M181" s="24">
        <f t="shared" si="13"/>
        <v>10</v>
      </c>
    </row>
    <row r="182" spans="1:13" ht="25.5">
      <c r="A182" s="10">
        <v>178</v>
      </c>
      <c r="B182" s="20" t="s">
        <v>188</v>
      </c>
      <c r="C182" s="12">
        <f>+'12'!G182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2"/>
        <v>0</v>
      </c>
      <c r="H182" s="15">
        <v>0</v>
      </c>
      <c r="I182" s="22">
        <v>10</v>
      </c>
      <c r="J182" s="17">
        <f t="shared" si="14"/>
        <v>0</v>
      </c>
      <c r="K182" s="18" t="s">
        <v>16</v>
      </c>
      <c r="L182" s="19">
        <v>0</v>
      </c>
      <c r="M182" s="24">
        <f t="shared" si="13"/>
        <v>0</v>
      </c>
    </row>
    <row r="183" spans="1:13" ht="25.5">
      <c r="A183" s="10">
        <v>179</v>
      </c>
      <c r="B183" s="20" t="s">
        <v>189</v>
      </c>
      <c r="C183" s="12">
        <f>+'12'!G183</f>
        <v>10</v>
      </c>
      <c r="D183" s="13">
        <v>0</v>
      </c>
      <c r="E183" s="12">
        <f t="shared" si="11"/>
        <v>10</v>
      </c>
      <c r="F183" s="13">
        <v>0</v>
      </c>
      <c r="G183" s="14">
        <f t="shared" si="12"/>
        <v>6</v>
      </c>
      <c r="H183" s="15">
        <v>4</v>
      </c>
      <c r="I183" s="22">
        <v>10</v>
      </c>
      <c r="J183" s="17">
        <f t="shared" si="14"/>
        <v>40</v>
      </c>
      <c r="K183" s="18" t="s">
        <v>16</v>
      </c>
      <c r="L183" s="19">
        <v>0</v>
      </c>
      <c r="M183" s="24">
        <f t="shared" si="13"/>
        <v>40</v>
      </c>
    </row>
    <row r="184" spans="1:13" ht="25.5">
      <c r="A184" s="10">
        <v>180</v>
      </c>
      <c r="B184" s="20" t="s">
        <v>190</v>
      </c>
      <c r="C184" s="12">
        <f>+'12'!G184</f>
        <v>6</v>
      </c>
      <c r="D184" s="13">
        <v>0</v>
      </c>
      <c r="E184" s="12">
        <f t="shared" si="11"/>
        <v>6</v>
      </c>
      <c r="F184" s="13">
        <v>0</v>
      </c>
      <c r="G184" s="14">
        <f t="shared" si="12"/>
        <v>0</v>
      </c>
      <c r="H184" s="15">
        <v>6</v>
      </c>
      <c r="I184" s="22">
        <v>10</v>
      </c>
      <c r="J184" s="17">
        <f t="shared" si="14"/>
        <v>60</v>
      </c>
      <c r="K184" s="18" t="s">
        <v>16</v>
      </c>
      <c r="L184" s="19">
        <v>0</v>
      </c>
      <c r="M184" s="24">
        <f t="shared" si="13"/>
        <v>60</v>
      </c>
    </row>
    <row r="185" spans="1:13" ht="25.5">
      <c r="A185" s="10">
        <v>181</v>
      </c>
      <c r="B185" s="20" t="s">
        <v>191</v>
      </c>
      <c r="C185" s="12">
        <f>+'12'!G185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2"/>
        <v>0</v>
      </c>
      <c r="H185" s="15">
        <v>0</v>
      </c>
      <c r="I185" s="22">
        <v>10</v>
      </c>
      <c r="J185" s="17">
        <f t="shared" si="14"/>
        <v>0</v>
      </c>
      <c r="K185" s="18" t="s">
        <v>16</v>
      </c>
      <c r="L185" s="19">
        <v>0</v>
      </c>
      <c r="M185" s="24">
        <f t="shared" si="13"/>
        <v>0</v>
      </c>
    </row>
    <row r="186" spans="1:13" ht="25.5">
      <c r="A186" s="10">
        <v>182</v>
      </c>
      <c r="B186" s="20" t="s">
        <v>192</v>
      </c>
      <c r="C186" s="12">
        <f>+'12'!G186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2"/>
        <v>0</v>
      </c>
      <c r="H186" s="15">
        <v>0</v>
      </c>
      <c r="I186" s="22">
        <v>25</v>
      </c>
      <c r="J186" s="17">
        <f t="shared" si="14"/>
        <v>0</v>
      </c>
      <c r="K186" s="18" t="s">
        <v>16</v>
      </c>
      <c r="L186" s="19">
        <v>0</v>
      </c>
      <c r="M186" s="24">
        <f t="shared" si="13"/>
        <v>0</v>
      </c>
    </row>
    <row r="187" spans="1:13" ht="25.5">
      <c r="A187" s="10">
        <v>183</v>
      </c>
      <c r="B187" s="20" t="s">
        <v>193</v>
      </c>
      <c r="C187" s="12">
        <f>+'12'!G187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2"/>
        <v>0</v>
      </c>
      <c r="H187" s="15">
        <v>0</v>
      </c>
      <c r="I187" s="16">
        <v>50</v>
      </c>
      <c r="J187" s="17">
        <f t="shared" si="14"/>
        <v>0</v>
      </c>
      <c r="K187" s="18" t="s">
        <v>16</v>
      </c>
      <c r="L187" s="19">
        <v>0</v>
      </c>
      <c r="M187" s="24">
        <f t="shared" si="13"/>
        <v>0</v>
      </c>
    </row>
    <row r="188" spans="1:13" ht="25.5">
      <c r="A188" s="10">
        <v>184</v>
      </c>
      <c r="B188" s="20" t="s">
        <v>194</v>
      </c>
      <c r="C188" s="12">
        <f>+'12'!G188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2"/>
        <v>0</v>
      </c>
      <c r="H188" s="15">
        <v>0</v>
      </c>
      <c r="I188" s="16">
        <v>10</v>
      </c>
      <c r="J188" s="17">
        <f t="shared" si="14"/>
        <v>0</v>
      </c>
      <c r="K188" s="18" t="s">
        <v>16</v>
      </c>
      <c r="L188" s="19">
        <v>0</v>
      </c>
      <c r="M188" s="24">
        <f t="shared" si="13"/>
        <v>0</v>
      </c>
    </row>
    <row r="189" spans="1:13" ht="25.5">
      <c r="A189" s="10">
        <v>185</v>
      </c>
      <c r="B189" s="20" t="s">
        <v>195</v>
      </c>
      <c r="C189" s="12">
        <f>+'12'!G189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2"/>
        <v>0</v>
      </c>
      <c r="H189" s="15">
        <v>0</v>
      </c>
      <c r="I189" s="16"/>
      <c r="J189" s="17">
        <v>30</v>
      </c>
      <c r="K189" s="18" t="s">
        <v>16</v>
      </c>
      <c r="L189" s="19">
        <v>0</v>
      </c>
      <c r="M189" s="24">
        <f t="shared" si="13"/>
        <v>30</v>
      </c>
    </row>
    <row r="190" spans="1:13" ht="25.5">
      <c r="A190" s="10">
        <v>186</v>
      </c>
      <c r="B190" s="20" t="s">
        <v>196</v>
      </c>
      <c r="C190" s="12">
        <f>+'12'!G190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2"/>
        <v>0</v>
      </c>
      <c r="H190" s="15">
        <v>0</v>
      </c>
      <c r="I190" s="16">
        <v>55</v>
      </c>
      <c r="J190" s="17">
        <f t="shared" si="14"/>
        <v>0</v>
      </c>
      <c r="K190" s="18" t="s">
        <v>16</v>
      </c>
      <c r="L190" s="19">
        <v>0</v>
      </c>
      <c r="M190" s="24">
        <f t="shared" si="13"/>
        <v>0</v>
      </c>
    </row>
    <row r="191" spans="1:13" ht="25.5">
      <c r="A191" s="10">
        <v>187</v>
      </c>
      <c r="B191" s="20" t="s">
        <v>197</v>
      </c>
      <c r="C191" s="12">
        <f>+'12'!G191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2"/>
        <v>0</v>
      </c>
      <c r="H191" s="15">
        <v>0</v>
      </c>
      <c r="I191" s="16">
        <v>45</v>
      </c>
      <c r="J191" s="17">
        <f t="shared" si="14"/>
        <v>0</v>
      </c>
      <c r="K191" s="18" t="s">
        <v>16</v>
      </c>
      <c r="L191" s="19">
        <v>0</v>
      </c>
      <c r="M191" s="24">
        <f t="shared" si="13"/>
        <v>0</v>
      </c>
    </row>
    <row r="192" spans="1:13" ht="25.5">
      <c r="A192" s="10">
        <v>188</v>
      </c>
      <c r="B192" s="20" t="s">
        <v>198</v>
      </c>
      <c r="C192" s="12">
        <f>+'12'!G192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2"/>
        <v>0</v>
      </c>
      <c r="H192" s="15">
        <v>0</v>
      </c>
      <c r="I192" s="16">
        <v>50</v>
      </c>
      <c r="J192" s="17">
        <f t="shared" si="14"/>
        <v>0</v>
      </c>
      <c r="K192" s="18" t="s">
        <v>16</v>
      </c>
      <c r="L192" s="19">
        <v>0</v>
      </c>
      <c r="M192" s="24">
        <f t="shared" si="13"/>
        <v>0</v>
      </c>
    </row>
    <row r="193" spans="1:13" ht="25.5">
      <c r="A193" s="10">
        <v>189</v>
      </c>
      <c r="B193" s="20" t="s">
        <v>199</v>
      </c>
      <c r="C193" s="12">
        <f>+'12'!G193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2"/>
        <v>0</v>
      </c>
      <c r="H193" s="15">
        <v>0</v>
      </c>
      <c r="I193" s="16">
        <v>30</v>
      </c>
      <c r="J193" s="17">
        <f t="shared" si="14"/>
        <v>0</v>
      </c>
      <c r="K193" s="18" t="s">
        <v>16</v>
      </c>
      <c r="L193" s="19">
        <v>0</v>
      </c>
      <c r="M193" s="24">
        <f t="shared" si="13"/>
        <v>0</v>
      </c>
    </row>
    <row r="194" spans="1:13" ht="25.5">
      <c r="A194" s="10">
        <v>190</v>
      </c>
      <c r="B194" s="20" t="s">
        <v>200</v>
      </c>
      <c r="C194" s="12">
        <f>+'12'!G194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2"/>
        <v>0</v>
      </c>
      <c r="H194" s="15">
        <v>0</v>
      </c>
      <c r="I194" s="16">
        <v>25</v>
      </c>
      <c r="J194" s="17">
        <f t="shared" si="14"/>
        <v>0</v>
      </c>
      <c r="K194" s="18" t="s">
        <v>16</v>
      </c>
      <c r="L194" s="19">
        <v>0</v>
      </c>
      <c r="M194" s="24">
        <f t="shared" si="13"/>
        <v>0</v>
      </c>
    </row>
    <row r="195" spans="1:13" ht="25.5">
      <c r="A195" s="10">
        <v>191</v>
      </c>
      <c r="B195" s="20" t="s">
        <v>201</v>
      </c>
      <c r="C195" s="12">
        <f>+'12'!G195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2"/>
        <v>0</v>
      </c>
      <c r="H195" s="15">
        <v>0</v>
      </c>
      <c r="I195" s="16">
        <v>0</v>
      </c>
      <c r="J195" s="17">
        <f t="shared" si="14"/>
        <v>0</v>
      </c>
      <c r="K195" s="18" t="s">
        <v>16</v>
      </c>
      <c r="L195" s="19">
        <v>0</v>
      </c>
      <c r="M195" s="24">
        <f t="shared" si="13"/>
        <v>0</v>
      </c>
    </row>
    <row r="196" spans="1:13" ht="25.5">
      <c r="A196" s="10">
        <v>192</v>
      </c>
      <c r="B196" s="20" t="s">
        <v>202</v>
      </c>
      <c r="C196" s="12">
        <f>+'12'!G196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2"/>
        <v>0</v>
      </c>
      <c r="H196" s="15">
        <v>0</v>
      </c>
      <c r="I196" s="16">
        <v>25</v>
      </c>
      <c r="J196" s="17">
        <f t="shared" si="14"/>
        <v>0</v>
      </c>
      <c r="K196" s="18" t="s">
        <v>16</v>
      </c>
      <c r="L196" s="19">
        <v>0</v>
      </c>
      <c r="M196" s="24">
        <f t="shared" si="13"/>
        <v>0</v>
      </c>
    </row>
    <row r="197" spans="1:13" ht="25.5">
      <c r="A197" s="10">
        <v>193</v>
      </c>
      <c r="B197" s="20" t="s">
        <v>203</v>
      </c>
      <c r="C197" s="12">
        <f>+'12'!G197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ref="G197:G220" si="15">E197-F197-H197</f>
        <v>0</v>
      </c>
      <c r="H197" s="15">
        <v>0</v>
      </c>
      <c r="I197" s="16">
        <v>65</v>
      </c>
      <c r="J197" s="17">
        <f t="shared" si="14"/>
        <v>0</v>
      </c>
      <c r="K197" s="18" t="s">
        <v>16</v>
      </c>
      <c r="L197" s="19">
        <v>0</v>
      </c>
      <c r="M197" s="24">
        <f t="shared" si="13"/>
        <v>0</v>
      </c>
    </row>
    <row r="198" spans="1:13" ht="25.5">
      <c r="A198" s="10">
        <v>194</v>
      </c>
      <c r="B198" s="20" t="s">
        <v>204</v>
      </c>
      <c r="C198" s="12">
        <f>+'12'!G198</f>
        <v>371</v>
      </c>
      <c r="D198" s="13">
        <v>0</v>
      </c>
      <c r="E198" s="12">
        <f t="shared" si="11"/>
        <v>371</v>
      </c>
      <c r="F198" s="13">
        <v>0</v>
      </c>
      <c r="G198" s="14">
        <f t="shared" si="15"/>
        <v>371</v>
      </c>
      <c r="H198" s="15">
        <v>0</v>
      </c>
      <c r="I198" s="16">
        <v>25</v>
      </c>
      <c r="J198" s="17">
        <f t="shared" si="14"/>
        <v>0</v>
      </c>
      <c r="K198" s="18" t="s">
        <v>16</v>
      </c>
      <c r="L198" s="19">
        <v>0</v>
      </c>
      <c r="M198" s="24">
        <f t="shared" ref="M198:M210" si="16">SUM(J198-L198)</f>
        <v>0</v>
      </c>
    </row>
    <row r="199" spans="1:13" ht="27" customHeight="1">
      <c r="A199" s="10">
        <v>195</v>
      </c>
      <c r="B199" s="20" t="s">
        <v>194</v>
      </c>
      <c r="C199" s="12">
        <f>+'12'!G199</f>
        <v>242</v>
      </c>
      <c r="D199" s="13">
        <v>0</v>
      </c>
      <c r="E199" s="12">
        <f t="shared" si="11"/>
        <v>242</v>
      </c>
      <c r="F199" s="13">
        <v>0</v>
      </c>
      <c r="G199" s="14">
        <f t="shared" si="15"/>
        <v>242</v>
      </c>
      <c r="H199" s="15">
        <v>0</v>
      </c>
      <c r="I199" s="16">
        <v>0</v>
      </c>
      <c r="J199" s="17">
        <f t="shared" ref="J199:J210" si="17">+I199*H199</f>
        <v>0</v>
      </c>
      <c r="K199" s="18" t="s">
        <v>16</v>
      </c>
      <c r="L199" s="19">
        <v>0</v>
      </c>
      <c r="M199" s="24">
        <f t="shared" si="16"/>
        <v>0</v>
      </c>
    </row>
    <row r="200" spans="1:13" ht="25.5">
      <c r="A200" s="10">
        <v>196</v>
      </c>
      <c r="B200" s="20" t="s">
        <v>205</v>
      </c>
      <c r="C200" s="12">
        <f>+'12'!G200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5"/>
        <v>0</v>
      </c>
      <c r="H200" s="15">
        <v>0</v>
      </c>
      <c r="I200" s="16">
        <v>0</v>
      </c>
      <c r="J200" s="17">
        <f t="shared" si="17"/>
        <v>0</v>
      </c>
      <c r="K200" s="18" t="s">
        <v>16</v>
      </c>
      <c r="L200" s="19">
        <v>0</v>
      </c>
      <c r="M200" s="24">
        <f t="shared" si="16"/>
        <v>0</v>
      </c>
    </row>
    <row r="201" spans="1:13" ht="25.5">
      <c r="A201" s="10">
        <v>197</v>
      </c>
      <c r="B201" s="20" t="s">
        <v>206</v>
      </c>
      <c r="C201" s="12">
        <f>+'12'!G201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5"/>
        <v>0</v>
      </c>
      <c r="H201" s="15">
        <v>0</v>
      </c>
      <c r="I201" s="16">
        <v>65</v>
      </c>
      <c r="J201" s="17">
        <f t="shared" si="17"/>
        <v>0</v>
      </c>
      <c r="K201" s="18" t="s">
        <v>16</v>
      </c>
      <c r="L201" s="19">
        <v>0</v>
      </c>
      <c r="M201" s="24">
        <f t="shared" si="16"/>
        <v>0</v>
      </c>
    </row>
    <row r="202" spans="1:13" ht="25.5">
      <c r="A202" s="10">
        <v>198</v>
      </c>
      <c r="B202" s="20" t="s">
        <v>207</v>
      </c>
      <c r="C202" s="12">
        <f>+'12'!G202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5"/>
        <v>0</v>
      </c>
      <c r="H202" s="15">
        <v>0</v>
      </c>
      <c r="I202" s="16">
        <v>65</v>
      </c>
      <c r="J202" s="17">
        <f t="shared" si="17"/>
        <v>0</v>
      </c>
      <c r="K202" s="18" t="s">
        <v>16</v>
      </c>
      <c r="L202" s="19">
        <v>0</v>
      </c>
      <c r="M202" s="24">
        <f t="shared" si="16"/>
        <v>0</v>
      </c>
    </row>
    <row r="203" spans="1:13" ht="25.5">
      <c r="A203" s="10">
        <v>199</v>
      </c>
      <c r="B203" s="20" t="s">
        <v>208</v>
      </c>
      <c r="C203" s="12">
        <f>+'12'!G203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5"/>
        <v>0</v>
      </c>
      <c r="H203" s="15">
        <v>0</v>
      </c>
      <c r="I203" s="16">
        <v>65</v>
      </c>
      <c r="J203" s="17">
        <f t="shared" si="17"/>
        <v>0</v>
      </c>
      <c r="K203" s="18" t="s">
        <v>16</v>
      </c>
      <c r="L203" s="19">
        <v>0</v>
      </c>
      <c r="M203" s="24">
        <f t="shared" si="16"/>
        <v>0</v>
      </c>
    </row>
    <row r="204" spans="1:13" ht="25.5">
      <c r="A204" s="10">
        <v>200</v>
      </c>
      <c r="B204" s="20" t="s">
        <v>209</v>
      </c>
      <c r="C204" s="12">
        <f>+'12'!G204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5"/>
        <v>0</v>
      </c>
      <c r="H204" s="15">
        <v>0</v>
      </c>
      <c r="I204" s="16">
        <v>150</v>
      </c>
      <c r="J204" s="17">
        <f t="shared" si="17"/>
        <v>0</v>
      </c>
      <c r="K204" s="18" t="s">
        <v>16</v>
      </c>
      <c r="L204" s="19">
        <v>0</v>
      </c>
      <c r="M204" s="24">
        <f t="shared" si="16"/>
        <v>0</v>
      </c>
    </row>
    <row r="205" spans="1:13" ht="25.5">
      <c r="A205" s="10">
        <v>201</v>
      </c>
      <c r="B205" s="20" t="s">
        <v>210</v>
      </c>
      <c r="C205" s="12">
        <f>+'12'!G205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5"/>
        <v>0</v>
      </c>
      <c r="H205" s="15">
        <v>0</v>
      </c>
      <c r="I205" s="16">
        <v>150</v>
      </c>
      <c r="J205" s="17">
        <f t="shared" si="17"/>
        <v>0</v>
      </c>
      <c r="K205" s="18" t="s">
        <v>16</v>
      </c>
      <c r="L205" s="19">
        <v>0</v>
      </c>
      <c r="M205" s="24">
        <f t="shared" si="16"/>
        <v>0</v>
      </c>
    </row>
    <row r="206" spans="1:13" ht="25.5">
      <c r="A206" s="10">
        <v>202</v>
      </c>
      <c r="B206" s="20" t="s">
        <v>211</v>
      </c>
      <c r="C206" s="12">
        <f>+'12'!G206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5"/>
        <v>0</v>
      </c>
      <c r="H206" s="15">
        <v>0</v>
      </c>
      <c r="I206" s="16">
        <v>150</v>
      </c>
      <c r="J206" s="17">
        <f t="shared" si="17"/>
        <v>0</v>
      </c>
      <c r="K206" s="18" t="s">
        <v>16</v>
      </c>
      <c r="L206" s="19">
        <v>0</v>
      </c>
      <c r="M206" s="24">
        <f t="shared" si="16"/>
        <v>0</v>
      </c>
    </row>
    <row r="207" spans="1:13" ht="25.5">
      <c r="A207" s="10">
        <v>203</v>
      </c>
      <c r="B207" s="20" t="s">
        <v>256</v>
      </c>
      <c r="C207" s="12">
        <f>+'12'!G207</f>
        <v>0</v>
      </c>
      <c r="D207" s="13">
        <v>0</v>
      </c>
      <c r="E207" s="12">
        <f t="shared" ref="E207:E210" si="18">C207+D207</f>
        <v>0</v>
      </c>
      <c r="F207" s="13">
        <v>0</v>
      </c>
      <c r="G207" s="14">
        <f t="shared" si="15"/>
        <v>0</v>
      </c>
      <c r="H207" s="15">
        <v>0</v>
      </c>
      <c r="I207" s="16">
        <v>55</v>
      </c>
      <c r="J207" s="17">
        <f t="shared" si="17"/>
        <v>0</v>
      </c>
      <c r="K207" s="18" t="s">
        <v>16</v>
      </c>
      <c r="L207" s="19">
        <v>0</v>
      </c>
      <c r="M207" s="24">
        <f t="shared" si="16"/>
        <v>0</v>
      </c>
    </row>
    <row r="208" spans="1:13" ht="25.5">
      <c r="A208" s="10">
        <v>204</v>
      </c>
      <c r="B208" s="20" t="s">
        <v>257</v>
      </c>
      <c r="C208" s="12">
        <f>+'12'!G208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5"/>
        <v>0</v>
      </c>
      <c r="H208" s="15">
        <v>0</v>
      </c>
      <c r="I208" s="16">
        <v>30</v>
      </c>
      <c r="J208" s="17">
        <f t="shared" si="17"/>
        <v>0</v>
      </c>
      <c r="K208" s="18" t="s">
        <v>16</v>
      </c>
      <c r="L208" s="19">
        <v>0</v>
      </c>
      <c r="M208" s="24">
        <f t="shared" si="16"/>
        <v>0</v>
      </c>
    </row>
    <row r="209" spans="1:13" ht="25.5">
      <c r="A209" s="10">
        <v>205</v>
      </c>
      <c r="B209" s="20" t="s">
        <v>265</v>
      </c>
      <c r="C209" s="12">
        <f>+'12'!G209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5"/>
        <v>0</v>
      </c>
      <c r="H209" s="15">
        <v>0</v>
      </c>
      <c r="I209" s="16">
        <v>50</v>
      </c>
      <c r="J209" s="17">
        <f t="shared" si="17"/>
        <v>0</v>
      </c>
      <c r="K209" s="18" t="s">
        <v>16</v>
      </c>
      <c r="L209" s="19">
        <v>0</v>
      </c>
      <c r="M209" s="24">
        <f t="shared" si="16"/>
        <v>0</v>
      </c>
    </row>
    <row r="210" spans="1:13" ht="25.5">
      <c r="A210" s="10">
        <v>206</v>
      </c>
      <c r="B210" s="20" t="s">
        <v>263</v>
      </c>
      <c r="C210" s="12">
        <f>+'12'!G210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5"/>
        <v>0</v>
      </c>
      <c r="H210" s="15">
        <v>0</v>
      </c>
      <c r="I210" s="16">
        <v>60</v>
      </c>
      <c r="J210" s="17">
        <f t="shared" si="17"/>
        <v>0</v>
      </c>
      <c r="K210" s="18" t="s">
        <v>16</v>
      </c>
      <c r="L210" s="19">
        <v>0</v>
      </c>
      <c r="M210" s="24">
        <f t="shared" si="16"/>
        <v>0</v>
      </c>
    </row>
    <row r="211" spans="1:13" ht="25.5">
      <c r="A211" s="10">
        <v>207</v>
      </c>
      <c r="B211" s="20" t="s">
        <v>275</v>
      </c>
      <c r="C211" s="12">
        <f>+'12'!G211</f>
        <v>0</v>
      </c>
      <c r="D211" s="13">
        <v>0</v>
      </c>
      <c r="E211" s="12">
        <f t="shared" ref="E211:E219" si="19">C211+D211</f>
        <v>0</v>
      </c>
      <c r="F211" s="13">
        <v>0</v>
      </c>
      <c r="G211" s="14">
        <f t="shared" si="15"/>
        <v>0</v>
      </c>
      <c r="H211" s="15">
        <v>0</v>
      </c>
      <c r="I211" s="22">
        <v>50</v>
      </c>
      <c r="J211" s="17">
        <f t="shared" ref="J211:J219" si="20">+I211*H211</f>
        <v>0</v>
      </c>
      <c r="K211" s="18" t="s">
        <v>16</v>
      </c>
      <c r="L211" s="19">
        <v>0</v>
      </c>
      <c r="M211" s="24">
        <f t="shared" ref="M211:M219" si="21">SUM(J211-L211)</f>
        <v>0</v>
      </c>
    </row>
    <row r="212" spans="1:13" ht="25.5">
      <c r="A212" s="10">
        <v>208</v>
      </c>
      <c r="B212" s="20" t="s">
        <v>276</v>
      </c>
      <c r="C212" s="12">
        <f>+'12'!G212</f>
        <v>0</v>
      </c>
      <c r="D212" s="13">
        <v>0</v>
      </c>
      <c r="E212" s="12">
        <f t="shared" si="19"/>
        <v>0</v>
      </c>
      <c r="F212" s="13">
        <v>0</v>
      </c>
      <c r="G212" s="14">
        <f t="shared" si="15"/>
        <v>0</v>
      </c>
      <c r="H212" s="15">
        <v>0</v>
      </c>
      <c r="I212" s="22">
        <v>50</v>
      </c>
      <c r="J212" s="17">
        <f t="shared" si="20"/>
        <v>0</v>
      </c>
      <c r="K212" s="18" t="s">
        <v>16</v>
      </c>
      <c r="L212" s="19">
        <v>0</v>
      </c>
      <c r="M212" s="24">
        <f t="shared" si="21"/>
        <v>0</v>
      </c>
    </row>
    <row r="213" spans="1:13" ht="25.5">
      <c r="A213" s="10">
        <v>209</v>
      </c>
      <c r="B213" s="20" t="s">
        <v>277</v>
      </c>
      <c r="C213" s="12">
        <f>+'12'!G213</f>
        <v>0</v>
      </c>
      <c r="D213" s="13">
        <v>0</v>
      </c>
      <c r="E213" s="12">
        <f t="shared" si="19"/>
        <v>0</v>
      </c>
      <c r="F213" s="13">
        <v>0</v>
      </c>
      <c r="G213" s="14">
        <f t="shared" si="15"/>
        <v>0</v>
      </c>
      <c r="H213" s="15">
        <v>0</v>
      </c>
      <c r="I213" s="22">
        <v>65</v>
      </c>
      <c r="J213" s="17">
        <f t="shared" si="20"/>
        <v>0</v>
      </c>
      <c r="K213" s="18" t="s">
        <v>16</v>
      </c>
      <c r="L213" s="19">
        <v>0</v>
      </c>
      <c r="M213" s="24">
        <f t="shared" si="21"/>
        <v>0</v>
      </c>
    </row>
    <row r="214" spans="1:13" ht="25.5">
      <c r="A214" s="10">
        <v>210</v>
      </c>
      <c r="B214" s="20" t="s">
        <v>278</v>
      </c>
      <c r="C214" s="12">
        <f>+'12'!G214</f>
        <v>0</v>
      </c>
      <c r="D214" s="13">
        <v>0</v>
      </c>
      <c r="E214" s="12">
        <f t="shared" si="19"/>
        <v>0</v>
      </c>
      <c r="F214" s="13">
        <v>0</v>
      </c>
      <c r="G214" s="14">
        <f t="shared" si="15"/>
        <v>0</v>
      </c>
      <c r="H214" s="15">
        <v>0</v>
      </c>
      <c r="I214" s="22">
        <v>65</v>
      </c>
      <c r="J214" s="17">
        <f t="shared" si="20"/>
        <v>0</v>
      </c>
      <c r="K214" s="18" t="s">
        <v>16</v>
      </c>
      <c r="L214" s="19">
        <v>0</v>
      </c>
      <c r="M214" s="24">
        <f t="shared" si="21"/>
        <v>0</v>
      </c>
    </row>
    <row r="215" spans="1:13" ht="25.5">
      <c r="A215" s="10">
        <v>211</v>
      </c>
      <c r="B215" s="20" t="s">
        <v>269</v>
      </c>
      <c r="C215" s="12">
        <f>+'12'!G215</f>
        <v>0</v>
      </c>
      <c r="D215" s="13">
        <v>0</v>
      </c>
      <c r="E215" s="12">
        <f t="shared" si="19"/>
        <v>0</v>
      </c>
      <c r="F215" s="13">
        <v>0</v>
      </c>
      <c r="G215" s="14">
        <f t="shared" si="15"/>
        <v>0</v>
      </c>
      <c r="H215" s="15">
        <v>0</v>
      </c>
      <c r="I215" s="22">
        <v>100</v>
      </c>
      <c r="J215" s="17">
        <f t="shared" si="20"/>
        <v>0</v>
      </c>
      <c r="K215" s="18" t="s">
        <v>16</v>
      </c>
      <c r="L215" s="19">
        <v>0</v>
      </c>
      <c r="M215" s="24">
        <f t="shared" si="21"/>
        <v>0</v>
      </c>
    </row>
    <row r="216" spans="1:13" ht="25.5">
      <c r="A216" s="10">
        <v>212</v>
      </c>
      <c r="B216" s="20" t="s">
        <v>281</v>
      </c>
      <c r="C216" s="12">
        <f>+'12'!G216</f>
        <v>0</v>
      </c>
      <c r="D216" s="13">
        <v>0</v>
      </c>
      <c r="E216" s="12">
        <f t="shared" si="19"/>
        <v>0</v>
      </c>
      <c r="F216" s="13">
        <v>0</v>
      </c>
      <c r="G216" s="14">
        <f t="shared" si="15"/>
        <v>0</v>
      </c>
      <c r="H216" s="15">
        <v>0</v>
      </c>
      <c r="I216" s="22">
        <v>65</v>
      </c>
      <c r="J216" s="17">
        <f t="shared" si="20"/>
        <v>0</v>
      </c>
      <c r="K216" s="18" t="s">
        <v>16</v>
      </c>
      <c r="L216" s="19">
        <v>0</v>
      </c>
      <c r="M216" s="24">
        <f t="shared" si="21"/>
        <v>0</v>
      </c>
    </row>
    <row r="217" spans="1:13" ht="25.5">
      <c r="A217" s="10">
        <v>213</v>
      </c>
      <c r="B217" s="20" t="s">
        <v>282</v>
      </c>
      <c r="C217" s="12">
        <f>+'12'!G217</f>
        <v>0</v>
      </c>
      <c r="D217" s="13">
        <v>0</v>
      </c>
      <c r="E217" s="12">
        <f t="shared" si="19"/>
        <v>0</v>
      </c>
      <c r="F217" s="13">
        <v>0</v>
      </c>
      <c r="G217" s="14">
        <f t="shared" si="15"/>
        <v>0</v>
      </c>
      <c r="H217" s="15">
        <v>0</v>
      </c>
      <c r="I217" s="22">
        <v>50</v>
      </c>
      <c r="J217" s="17">
        <f t="shared" si="20"/>
        <v>0</v>
      </c>
      <c r="K217" s="18" t="s">
        <v>16</v>
      </c>
      <c r="L217" s="19">
        <v>0</v>
      </c>
      <c r="M217" s="24">
        <f t="shared" si="21"/>
        <v>0</v>
      </c>
    </row>
    <row r="218" spans="1:13" ht="25.5">
      <c r="A218" s="10">
        <v>214</v>
      </c>
      <c r="B218" s="20" t="s">
        <v>283</v>
      </c>
      <c r="C218" s="12">
        <f>+'12'!G218</f>
        <v>0</v>
      </c>
      <c r="D218" s="13">
        <v>0</v>
      </c>
      <c r="E218" s="12">
        <f t="shared" si="19"/>
        <v>0</v>
      </c>
      <c r="F218" s="13">
        <v>0</v>
      </c>
      <c r="G218" s="14">
        <f t="shared" si="15"/>
        <v>0</v>
      </c>
      <c r="H218" s="15">
        <v>0</v>
      </c>
      <c r="I218" s="22">
        <v>50</v>
      </c>
      <c r="J218" s="17">
        <f t="shared" si="20"/>
        <v>0</v>
      </c>
      <c r="K218" s="18" t="s">
        <v>16</v>
      </c>
      <c r="L218" s="19">
        <v>0</v>
      </c>
      <c r="M218" s="24">
        <f t="shared" si="21"/>
        <v>0</v>
      </c>
    </row>
    <row r="219" spans="1:13" ht="25.5">
      <c r="A219" s="102">
        <v>215</v>
      </c>
      <c r="B219" s="20" t="s">
        <v>284</v>
      </c>
      <c r="C219" s="12">
        <f>+'12'!G219</f>
        <v>0</v>
      </c>
      <c r="D219" s="13">
        <v>0</v>
      </c>
      <c r="E219" s="12">
        <f t="shared" si="19"/>
        <v>0</v>
      </c>
      <c r="F219" s="13">
        <v>0</v>
      </c>
      <c r="G219" s="14">
        <f t="shared" si="15"/>
        <v>0</v>
      </c>
      <c r="H219" s="15">
        <v>0</v>
      </c>
      <c r="I219" s="16">
        <v>60</v>
      </c>
      <c r="J219" s="17">
        <f t="shared" si="20"/>
        <v>0</v>
      </c>
      <c r="K219" s="18" t="s">
        <v>16</v>
      </c>
      <c r="L219" s="19">
        <v>0</v>
      </c>
      <c r="M219" s="24">
        <f t="shared" si="21"/>
        <v>0</v>
      </c>
    </row>
    <row r="220" spans="1:13" ht="25.5">
      <c r="A220" s="102">
        <v>216</v>
      </c>
      <c r="B220" s="20" t="s">
        <v>288</v>
      </c>
      <c r="C220" s="12">
        <f>+'12'!G220</f>
        <v>0</v>
      </c>
      <c r="D220" s="13">
        <v>0</v>
      </c>
      <c r="E220" s="12">
        <f t="shared" ref="E220" si="22">C220+D220</f>
        <v>0</v>
      </c>
      <c r="F220" s="13">
        <v>0</v>
      </c>
      <c r="G220" s="14">
        <f t="shared" si="15"/>
        <v>0</v>
      </c>
      <c r="H220" s="15">
        <v>0</v>
      </c>
      <c r="I220" s="16">
        <v>60</v>
      </c>
      <c r="J220" s="17">
        <f t="shared" ref="J220" si="23">+I220*H220</f>
        <v>0</v>
      </c>
      <c r="K220" s="18" t="s">
        <v>16</v>
      </c>
      <c r="L220" s="19">
        <v>0</v>
      </c>
      <c r="M220" s="24">
        <f t="shared" ref="M220" si="24">SUM(J220-L220)</f>
        <v>0</v>
      </c>
    </row>
    <row r="221" spans="1:13" ht="25.5">
      <c r="A221" s="102">
        <v>217</v>
      </c>
      <c r="B221" s="20" t="s">
        <v>289</v>
      </c>
      <c r="C221" s="12">
        <f>+'12'!G221</f>
        <v>2</v>
      </c>
      <c r="D221" s="13">
        <v>0</v>
      </c>
      <c r="E221" s="12">
        <f t="shared" ref="E221:E222" si="25">C221+D221</f>
        <v>2</v>
      </c>
      <c r="F221" s="13">
        <v>0</v>
      </c>
      <c r="G221" s="14">
        <f t="shared" ref="G221:G222" si="26">E221-F221-H221</f>
        <v>2</v>
      </c>
      <c r="H221" s="15">
        <v>0</v>
      </c>
      <c r="I221" s="16">
        <v>0</v>
      </c>
      <c r="J221" s="17">
        <f t="shared" ref="J221:J222" si="27">+I221*H221</f>
        <v>0</v>
      </c>
      <c r="K221" s="18" t="s">
        <v>16</v>
      </c>
      <c r="L221" s="19">
        <v>0</v>
      </c>
      <c r="M221" s="24">
        <f t="shared" ref="M221:M222" si="28">SUM(J221-L221)</f>
        <v>0</v>
      </c>
    </row>
    <row r="222" spans="1:13" ht="25.5">
      <c r="A222" s="102">
        <v>218</v>
      </c>
      <c r="B222" s="20" t="s">
        <v>292</v>
      </c>
      <c r="C222" s="12">
        <f>+'12'!G222</f>
        <v>10</v>
      </c>
      <c r="D222" s="13">
        <v>10</v>
      </c>
      <c r="E222" s="12">
        <f t="shared" si="25"/>
        <v>20</v>
      </c>
      <c r="F222" s="13">
        <v>0</v>
      </c>
      <c r="G222" s="14">
        <f t="shared" si="26"/>
        <v>14</v>
      </c>
      <c r="H222" s="15">
        <v>6</v>
      </c>
      <c r="I222" s="16">
        <v>40</v>
      </c>
      <c r="J222" s="17">
        <f t="shared" si="27"/>
        <v>240</v>
      </c>
      <c r="K222" s="18" t="s">
        <v>16</v>
      </c>
      <c r="L222" s="19">
        <v>0</v>
      </c>
      <c r="M222" s="24">
        <f t="shared" si="28"/>
        <v>240</v>
      </c>
    </row>
    <row r="223" spans="1:13" ht="25.5">
      <c r="A223" s="102">
        <v>219</v>
      </c>
      <c r="B223" s="20" t="s">
        <v>303</v>
      </c>
      <c r="C223" s="12">
        <f>+'12'!G223</f>
        <v>7</v>
      </c>
      <c r="D223" s="13">
        <v>0</v>
      </c>
      <c r="E223" s="12">
        <f t="shared" ref="E223" si="29">C223+D223</f>
        <v>7</v>
      </c>
      <c r="F223" s="13">
        <v>0</v>
      </c>
      <c r="G223" s="14">
        <f t="shared" ref="G223" si="30">E223-F223-H223</f>
        <v>7</v>
      </c>
      <c r="H223" s="15">
        <v>0</v>
      </c>
      <c r="I223" s="16">
        <v>40</v>
      </c>
      <c r="J223" s="17">
        <f t="shared" ref="J223" si="31">+I223*H223</f>
        <v>0</v>
      </c>
      <c r="K223" s="18" t="s">
        <v>16</v>
      </c>
      <c r="L223" s="19">
        <v>0</v>
      </c>
      <c r="M223" s="24">
        <f t="shared" ref="M223" si="32">SUM(J223-L223)</f>
        <v>0</v>
      </c>
    </row>
    <row r="224" spans="1:13" ht="25.5">
      <c r="A224" s="102">
        <v>220</v>
      </c>
      <c r="B224" s="20" t="s">
        <v>304</v>
      </c>
      <c r="C224" s="12">
        <f>+'12'!G224</f>
        <v>0</v>
      </c>
      <c r="D224" s="13">
        <v>0</v>
      </c>
      <c r="E224" s="12">
        <f t="shared" ref="E224:E229" si="33">C224+D224</f>
        <v>0</v>
      </c>
      <c r="F224" s="13">
        <v>0</v>
      </c>
      <c r="G224" s="14">
        <f t="shared" ref="G224:G229" si="34">E224-F224-H224</f>
        <v>0</v>
      </c>
      <c r="H224" s="15">
        <v>0</v>
      </c>
      <c r="I224" s="16">
        <v>40</v>
      </c>
      <c r="J224" s="17">
        <f t="shared" ref="J224:J229" si="35">+I224*H224</f>
        <v>0</v>
      </c>
      <c r="K224" s="18" t="s">
        <v>16</v>
      </c>
      <c r="L224" s="19">
        <v>0</v>
      </c>
      <c r="M224" s="24">
        <f t="shared" ref="M224:M229" si="36">SUM(J224-L224)</f>
        <v>0</v>
      </c>
    </row>
    <row r="225" spans="1:24" ht="25.5">
      <c r="A225" s="102">
        <v>221</v>
      </c>
      <c r="B225" s="20" t="s">
        <v>305</v>
      </c>
      <c r="C225" s="12">
        <f>+'12'!G225</f>
        <v>0</v>
      </c>
      <c r="D225" s="13">
        <v>0</v>
      </c>
      <c r="E225" s="12">
        <f t="shared" si="33"/>
        <v>0</v>
      </c>
      <c r="F225" s="13">
        <v>0</v>
      </c>
      <c r="G225" s="14">
        <f t="shared" si="34"/>
        <v>0</v>
      </c>
      <c r="H225" s="15">
        <v>0</v>
      </c>
      <c r="I225" s="16">
        <v>40</v>
      </c>
      <c r="J225" s="17">
        <f t="shared" si="35"/>
        <v>0</v>
      </c>
      <c r="K225" s="18" t="s">
        <v>16</v>
      </c>
      <c r="L225" s="19">
        <v>0</v>
      </c>
      <c r="M225" s="24">
        <f t="shared" si="36"/>
        <v>0</v>
      </c>
    </row>
    <row r="226" spans="1:24" ht="25.5">
      <c r="A226" s="102">
        <v>222</v>
      </c>
      <c r="B226" s="20" t="s">
        <v>324</v>
      </c>
      <c r="C226" s="12">
        <f>+'12'!G226</f>
        <v>4</v>
      </c>
      <c r="D226" s="13">
        <v>0</v>
      </c>
      <c r="E226" s="12">
        <f t="shared" si="33"/>
        <v>4</v>
      </c>
      <c r="F226" s="13">
        <v>0</v>
      </c>
      <c r="G226" s="14">
        <f t="shared" si="34"/>
        <v>4</v>
      </c>
      <c r="H226" s="15">
        <v>0</v>
      </c>
      <c r="I226" s="16">
        <v>30</v>
      </c>
      <c r="J226" s="17">
        <f t="shared" si="35"/>
        <v>0</v>
      </c>
      <c r="K226" s="18" t="s">
        <v>16</v>
      </c>
      <c r="L226" s="19">
        <v>0</v>
      </c>
      <c r="M226" s="24">
        <f t="shared" si="36"/>
        <v>0</v>
      </c>
    </row>
    <row r="227" spans="1:24" ht="25.5">
      <c r="A227" s="102">
        <v>223</v>
      </c>
      <c r="B227" s="20" t="s">
        <v>325</v>
      </c>
      <c r="C227" s="12">
        <f>+'12'!G227</f>
        <v>3</v>
      </c>
      <c r="D227" s="13">
        <v>0</v>
      </c>
      <c r="E227" s="12">
        <f t="shared" si="33"/>
        <v>3</v>
      </c>
      <c r="F227" s="13">
        <v>0</v>
      </c>
      <c r="G227" s="14">
        <f t="shared" si="34"/>
        <v>2</v>
      </c>
      <c r="H227" s="15">
        <v>1</v>
      </c>
      <c r="I227" s="16">
        <v>30</v>
      </c>
      <c r="J227" s="17">
        <f t="shared" si="35"/>
        <v>30</v>
      </c>
      <c r="K227" s="18" t="s">
        <v>16</v>
      </c>
      <c r="L227" s="19">
        <v>10</v>
      </c>
      <c r="M227" s="24">
        <f t="shared" si="36"/>
        <v>20</v>
      </c>
    </row>
    <row r="228" spans="1:24" ht="25.5">
      <c r="A228" s="102">
        <v>224</v>
      </c>
      <c r="B228" s="20"/>
      <c r="C228" s="12">
        <f>+'12'!G228</f>
        <v>0</v>
      </c>
      <c r="D228" s="13">
        <v>0</v>
      </c>
      <c r="E228" s="12">
        <f t="shared" si="33"/>
        <v>0</v>
      </c>
      <c r="F228" s="13">
        <v>0</v>
      </c>
      <c r="G228" s="14">
        <f t="shared" si="34"/>
        <v>0</v>
      </c>
      <c r="H228" s="15">
        <v>0</v>
      </c>
      <c r="I228" s="16"/>
      <c r="J228" s="17">
        <f t="shared" si="35"/>
        <v>0</v>
      </c>
      <c r="K228" s="18" t="s">
        <v>16</v>
      </c>
      <c r="L228" s="19">
        <v>0</v>
      </c>
      <c r="M228" s="24">
        <f t="shared" si="36"/>
        <v>0</v>
      </c>
    </row>
    <row r="229" spans="1:24" ht="25.5">
      <c r="A229" s="102">
        <v>225</v>
      </c>
      <c r="B229" s="20"/>
      <c r="C229" s="12">
        <f>+'12'!G229</f>
        <v>0</v>
      </c>
      <c r="D229" s="13">
        <v>0</v>
      </c>
      <c r="E229" s="12">
        <f t="shared" si="33"/>
        <v>0</v>
      </c>
      <c r="F229" s="13">
        <v>0</v>
      </c>
      <c r="G229" s="14">
        <f t="shared" si="34"/>
        <v>0</v>
      </c>
      <c r="H229" s="15">
        <v>0</v>
      </c>
      <c r="I229" s="16"/>
      <c r="J229" s="17">
        <f t="shared" si="35"/>
        <v>0</v>
      </c>
      <c r="K229" s="18" t="s">
        <v>16</v>
      </c>
      <c r="L229" s="19">
        <v>0</v>
      </c>
      <c r="M229" s="24">
        <f t="shared" si="36"/>
        <v>0</v>
      </c>
    </row>
    <row r="230" spans="1:24" ht="25.5">
      <c r="A230" s="1"/>
      <c r="C230" s="25"/>
      <c r="D230" s="26"/>
      <c r="E230" s="25"/>
      <c r="F230" s="26"/>
      <c r="G230" s="25"/>
      <c r="H230" s="25"/>
      <c r="I230" s="27"/>
      <c r="J230" s="29"/>
      <c r="K230" s="28"/>
      <c r="L230" s="19">
        <v>0</v>
      </c>
      <c r="M230" s="157" t="s">
        <v>227</v>
      </c>
      <c r="N230" s="157"/>
    </row>
    <row r="231" spans="1:24" ht="25.5" customHeight="1">
      <c r="A231" s="1"/>
      <c r="C231" s="25"/>
      <c r="D231" s="26"/>
      <c r="E231" s="25"/>
      <c r="F231" s="26"/>
      <c r="G231" s="25"/>
      <c r="H231" s="158" t="s">
        <v>228</v>
      </c>
      <c r="I231" s="159"/>
      <c r="J231" s="31">
        <f>+X110</f>
        <v>0</v>
      </c>
      <c r="K231" s="28"/>
      <c r="L231" s="30"/>
    </row>
    <row r="232" spans="1:24" ht="25.5">
      <c r="A232" s="1"/>
      <c r="C232" s="32"/>
      <c r="E232" s="32"/>
      <c r="G232" s="32"/>
      <c r="H232" s="33"/>
      <c r="I232" s="156" t="s">
        <v>212</v>
      </c>
      <c r="J232" s="156"/>
      <c r="K232" s="34">
        <f>SUM(J5:J231)</f>
        <v>5145</v>
      </c>
    </row>
    <row r="233" spans="1:24" ht="25.5">
      <c r="A233" s="1"/>
      <c r="C233" s="32"/>
      <c r="E233" s="32"/>
      <c r="G233" s="32"/>
      <c r="I233" s="154" t="s">
        <v>213</v>
      </c>
      <c r="J233" s="155"/>
      <c r="K233" s="37">
        <v>0</v>
      </c>
    </row>
    <row r="234" spans="1:24" ht="25.5">
      <c r="A234" s="1"/>
      <c r="C234" s="32"/>
      <c r="E234" s="32"/>
      <c r="G234" s="32"/>
      <c r="I234" s="35" t="s">
        <v>214</v>
      </c>
      <c r="J234" s="36"/>
      <c r="K234" s="37">
        <f>SUM(L234:BO234)</f>
        <v>2915</v>
      </c>
      <c r="L234" s="38">
        <v>30</v>
      </c>
      <c r="M234" s="2">
        <v>240</v>
      </c>
      <c r="N234" s="2">
        <v>30</v>
      </c>
      <c r="O234" s="2">
        <v>400</v>
      </c>
      <c r="P234" s="2">
        <v>40</v>
      </c>
      <c r="Q234" s="2">
        <v>50</v>
      </c>
      <c r="R234" s="2">
        <v>50</v>
      </c>
      <c r="S234" s="2">
        <v>100</v>
      </c>
      <c r="T234" s="2">
        <v>730</v>
      </c>
      <c r="U234" s="2">
        <v>345</v>
      </c>
      <c r="V234" s="2">
        <v>100</v>
      </c>
      <c r="W234" s="2">
        <v>350</v>
      </c>
      <c r="X234" s="2">
        <v>450</v>
      </c>
    </row>
    <row r="235" spans="1:24" ht="25.5">
      <c r="A235" s="1"/>
      <c r="C235" s="32"/>
      <c r="D235" s="91"/>
      <c r="E235" s="32"/>
      <c r="G235" s="39"/>
      <c r="I235" s="154" t="s">
        <v>215</v>
      </c>
      <c r="J235" s="155"/>
      <c r="K235" s="37">
        <v>0</v>
      </c>
    </row>
    <row r="236" spans="1:24" ht="25.5">
      <c r="A236" s="1"/>
      <c r="C236" s="90"/>
      <c r="E236" s="32"/>
      <c r="G236" s="32"/>
      <c r="I236" s="154" t="s">
        <v>216</v>
      </c>
      <c r="J236" s="155"/>
      <c r="K236" s="37">
        <v>120</v>
      </c>
    </row>
    <row r="237" spans="1:24" ht="25.5">
      <c r="A237" s="1"/>
      <c r="C237" s="32"/>
      <c r="E237" s="32"/>
      <c r="G237" s="32"/>
      <c r="I237" s="154" t="s">
        <v>217</v>
      </c>
      <c r="J237" s="155"/>
      <c r="K237" s="93">
        <f>SUM(L5:L230)</f>
        <v>727</v>
      </c>
      <c r="M237" s="94" t="s">
        <v>218</v>
      </c>
      <c r="N237" s="40" t="s">
        <v>219</v>
      </c>
      <c r="O237" s="41" t="s">
        <v>220</v>
      </c>
    </row>
    <row r="238" spans="1:24" ht="25.5">
      <c r="A238" s="1"/>
      <c r="C238" s="32"/>
      <c r="E238" s="32"/>
      <c r="G238" s="32"/>
      <c r="I238" s="154" t="s">
        <v>221</v>
      </c>
      <c r="J238" s="155"/>
      <c r="K238" s="34">
        <f>K232-K233-K234-K236-K237</f>
        <v>1383</v>
      </c>
      <c r="M238" s="42"/>
      <c r="N238" s="42">
        <v>200</v>
      </c>
      <c r="O238" s="42"/>
    </row>
    <row r="239" spans="1:24" ht="25.5">
      <c r="A239" s="1"/>
      <c r="C239" s="32"/>
      <c r="E239" s="32"/>
      <c r="G239" s="32"/>
      <c r="I239" s="154" t="s">
        <v>222</v>
      </c>
      <c r="J239" s="155"/>
      <c r="K239" s="93">
        <v>1383</v>
      </c>
      <c r="M239" s="42"/>
      <c r="N239" s="42">
        <v>200</v>
      </c>
      <c r="O239" s="42"/>
    </row>
    <row r="240" spans="1:24" ht="25.5">
      <c r="A240" s="1"/>
      <c r="C240" s="32"/>
      <c r="E240" s="32"/>
      <c r="G240" s="32"/>
      <c r="I240" s="154" t="s">
        <v>223</v>
      </c>
      <c r="J240" s="155"/>
      <c r="K240" s="34">
        <f>+K239-K238</f>
        <v>0</v>
      </c>
      <c r="M240" s="42"/>
      <c r="N240" s="42"/>
      <c r="O240" s="42"/>
    </row>
    <row r="241" spans="7:15" ht="25.5">
      <c r="G241" s="2"/>
      <c r="I241" s="154" t="s">
        <v>224</v>
      </c>
      <c r="J241" s="155"/>
      <c r="K241" s="34">
        <f>+K239-K238</f>
        <v>0</v>
      </c>
      <c r="M241" s="43"/>
      <c r="N241" s="43"/>
      <c r="O241" s="43"/>
    </row>
    <row r="242" spans="7:15">
      <c r="G242" s="2"/>
      <c r="I242" s="28"/>
      <c r="M242" s="43"/>
      <c r="N242" s="43"/>
      <c r="O242" s="43"/>
    </row>
    <row r="243" spans="7:15">
      <c r="G243" s="2"/>
      <c r="I243" s="2" t="s">
        <v>271</v>
      </c>
      <c r="J243" s="2">
        <f>+K232-K237+K240</f>
        <v>4418</v>
      </c>
      <c r="M243" s="44"/>
      <c r="N243" s="44"/>
      <c r="O243" s="44"/>
    </row>
    <row r="244" spans="7:15">
      <c r="G244" s="2"/>
      <c r="I244" s="2" t="s">
        <v>272</v>
      </c>
      <c r="J244" s="2">
        <f>SUM(K233:K236)</f>
        <v>3035</v>
      </c>
      <c r="M244" s="45">
        <f>SUM(M238:M243)</f>
        <v>0</v>
      </c>
      <c r="N244" s="45">
        <f>SUM(N238:N243)</f>
        <v>400</v>
      </c>
      <c r="O244" s="45">
        <f>SUM(O238:O243)</f>
        <v>0</v>
      </c>
    </row>
    <row r="245" spans="7:15">
      <c r="G245" s="2"/>
      <c r="I245" s="2" t="s">
        <v>273</v>
      </c>
      <c r="J245" s="2">
        <f>+K239</f>
        <v>1383</v>
      </c>
      <c r="M245" s="46" t="s">
        <v>225</v>
      </c>
      <c r="N245" s="47">
        <f>N244*30/100</f>
        <v>120</v>
      </c>
      <c r="O245" s="47">
        <f>O244*30/100</f>
        <v>0</v>
      </c>
    </row>
    <row r="246" spans="7:15">
      <c r="G246" s="2"/>
      <c r="I246" s="2"/>
      <c r="M246" s="46" t="s">
        <v>226</v>
      </c>
      <c r="N246" s="47">
        <f>N245*7/100</f>
        <v>8.4</v>
      </c>
      <c r="O246" s="47">
        <f>O245*7/100</f>
        <v>0</v>
      </c>
    </row>
    <row r="247" spans="7:15">
      <c r="G247" s="2"/>
      <c r="I247" s="2"/>
      <c r="M247" s="95" t="s">
        <v>5</v>
      </c>
      <c r="N247" s="48">
        <f>N244-N245-N246</f>
        <v>271.60000000000002</v>
      </c>
      <c r="O247" s="48">
        <f>O244-O245-O246</f>
        <v>0</v>
      </c>
    </row>
    <row r="248" spans="7:15">
      <c r="G248" s="2"/>
      <c r="I248" s="2"/>
    </row>
    <row r="249" spans="7:15">
      <c r="G249" s="2"/>
      <c r="I249" s="2"/>
    </row>
    <row r="250" spans="7:15">
      <c r="G250" s="2"/>
      <c r="I250" s="2"/>
    </row>
    <row r="251" spans="7:15">
      <c r="G251" s="2"/>
      <c r="I251" s="2"/>
    </row>
    <row r="252" spans="7:15">
      <c r="G252" s="2"/>
      <c r="I252" s="2"/>
    </row>
    <row r="253" spans="7:15">
      <c r="G253" s="2"/>
      <c r="I253" s="2"/>
    </row>
    <row r="254" spans="7:15">
      <c r="G254" s="2"/>
      <c r="I254" s="2"/>
    </row>
    <row r="255" spans="7:15">
      <c r="G255" s="2"/>
      <c r="I255" s="2"/>
    </row>
    <row r="256" spans="7:15">
      <c r="G256" s="2"/>
      <c r="I256" s="2"/>
    </row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</sheetData>
  <autoFilter ref="A1:Y241" xr:uid="{A8659A1D-7742-48A0-A8EC-0F2280F9B025}"/>
  <mergeCells count="32">
    <mergeCell ref="I239:J239"/>
    <mergeCell ref="I240:J240"/>
    <mergeCell ref="I241:J241"/>
    <mergeCell ref="H231:I231"/>
    <mergeCell ref="I232:J232"/>
    <mergeCell ref="I233:J233"/>
    <mergeCell ref="I235:J235"/>
    <mergeCell ref="I236:J236"/>
    <mergeCell ref="I237:J237"/>
    <mergeCell ref="Z3:Z4"/>
    <mergeCell ref="P107:W107"/>
    <mergeCell ref="R3:R4"/>
    <mergeCell ref="S3:S4"/>
    <mergeCell ref="I238:J238"/>
    <mergeCell ref="M230:N230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23918-7578-4C30-9CEB-A613E339ABCF}">
  <sheetPr>
    <tabColor rgb="FFECB5FD"/>
  </sheetPr>
  <dimension ref="A1:Z316"/>
  <sheetViews>
    <sheetView zoomScaleNormal="100" zoomScalePageLayoutView="110" workbookViewId="0">
      <pane ySplit="4" topLeftCell="A234" activePane="bottomLeft" state="frozen"/>
      <selection pane="bottomLeft" activeCell="B225" sqref="B225:B228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8.5703125" style="50" customWidth="1"/>
    <col min="10" max="10" width="9.140625" style="2" bestFit="1" customWidth="1"/>
    <col min="11" max="11" width="20.5703125" style="2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67" t="s">
        <v>330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25">
      <c r="A3" s="166" t="s">
        <v>1</v>
      </c>
      <c r="B3" s="166" t="s">
        <v>2</v>
      </c>
      <c r="C3" s="164" t="s">
        <v>3</v>
      </c>
      <c r="D3" s="164" t="s">
        <v>4</v>
      </c>
      <c r="E3" s="164" t="s">
        <v>5</v>
      </c>
      <c r="F3" s="4" t="s">
        <v>6</v>
      </c>
      <c r="G3" s="169" t="s">
        <v>7</v>
      </c>
      <c r="H3" s="171" t="s">
        <v>8</v>
      </c>
      <c r="I3" s="172"/>
      <c r="J3" s="173"/>
      <c r="K3" s="174" t="s">
        <v>9</v>
      </c>
      <c r="L3" s="160" t="s">
        <v>10</v>
      </c>
      <c r="M3" s="86"/>
      <c r="O3" s="166" t="s">
        <v>1</v>
      </c>
      <c r="P3" s="166" t="s">
        <v>2</v>
      </c>
      <c r="Q3" s="164" t="s">
        <v>3</v>
      </c>
      <c r="R3" s="164" t="s">
        <v>4</v>
      </c>
      <c r="S3" s="164" t="s">
        <v>5</v>
      </c>
      <c r="T3" s="4" t="s">
        <v>6</v>
      </c>
      <c r="U3" s="169" t="s">
        <v>7</v>
      </c>
      <c r="V3" s="171" t="s">
        <v>8</v>
      </c>
      <c r="W3" s="172"/>
      <c r="X3" s="173"/>
      <c r="Y3" s="174" t="s">
        <v>9</v>
      </c>
      <c r="Z3" s="160" t="s">
        <v>10</v>
      </c>
    </row>
    <row r="4" spans="1:26" s="5" customFormat="1" ht="27" thickBot="1">
      <c r="A4" s="166"/>
      <c r="B4" s="166"/>
      <c r="C4" s="165"/>
      <c r="D4" s="165"/>
      <c r="E4" s="165"/>
      <c r="F4" s="6" t="s">
        <v>11</v>
      </c>
      <c r="G4" s="170"/>
      <c r="H4" s="7" t="s">
        <v>12</v>
      </c>
      <c r="I4" s="8" t="s">
        <v>13</v>
      </c>
      <c r="J4" s="9" t="s">
        <v>14</v>
      </c>
      <c r="K4" s="175"/>
      <c r="L4" s="160"/>
      <c r="O4" s="166"/>
      <c r="P4" s="166"/>
      <c r="Q4" s="165"/>
      <c r="R4" s="165"/>
      <c r="S4" s="165"/>
      <c r="T4" s="6" t="s">
        <v>11</v>
      </c>
      <c r="U4" s="170"/>
      <c r="V4" s="7" t="s">
        <v>12</v>
      </c>
      <c r="W4" s="8" t="s">
        <v>13</v>
      </c>
      <c r="X4" s="9" t="s">
        <v>14</v>
      </c>
      <c r="Y4" s="175"/>
      <c r="Z4" s="160"/>
    </row>
    <row r="5" spans="1:26" ht="25.5">
      <c r="A5" s="10">
        <v>1</v>
      </c>
      <c r="B5" s="11" t="s">
        <v>15</v>
      </c>
      <c r="C5" s="12">
        <f>+'13'!G5</f>
        <v>46</v>
      </c>
      <c r="D5" s="13">
        <v>5</v>
      </c>
      <c r="E5" s="12">
        <f t="shared" ref="E5:E94" si="0">C5+D5</f>
        <v>51</v>
      </c>
      <c r="F5" s="13">
        <v>0</v>
      </c>
      <c r="G5" s="14">
        <f t="shared" ref="G5:G68" si="1">E5-F5-H5</f>
        <v>51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 t="s">
        <v>258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+'13'!G6</f>
        <v>50</v>
      </c>
      <c r="D6" s="13">
        <v>30</v>
      </c>
      <c r="E6" s="12">
        <f t="shared" si="0"/>
        <v>80</v>
      </c>
      <c r="F6" s="13">
        <v>20</v>
      </c>
      <c r="G6" s="14">
        <f t="shared" si="1"/>
        <v>53</v>
      </c>
      <c r="H6" s="15">
        <v>7</v>
      </c>
      <c r="I6" s="16">
        <v>100</v>
      </c>
      <c r="J6" s="17">
        <f t="shared" ref="J6:J70" si="4">+I6*H6</f>
        <v>700</v>
      </c>
      <c r="K6" s="18" t="s">
        <v>294</v>
      </c>
      <c r="L6" s="19">
        <v>100</v>
      </c>
      <c r="M6" s="24">
        <f t="shared" ref="M6:M69" si="5">SUM(J6-L6)</f>
        <v>600</v>
      </c>
      <c r="O6" s="10">
        <v>2</v>
      </c>
      <c r="P6" s="20" t="s">
        <v>259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+'13'!G7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260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+'13'!G8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261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+'13'!G9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+'13'!G10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+'13'!G11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>
      <c r="A12" s="10">
        <v>8</v>
      </c>
      <c r="B12" s="20" t="s">
        <v>23</v>
      </c>
      <c r="C12" s="12">
        <f>+'13'!G12</f>
        <v>9</v>
      </c>
      <c r="D12" s="13">
        <v>5</v>
      </c>
      <c r="E12" s="12">
        <f>C12+D12</f>
        <v>14</v>
      </c>
      <c r="F12" s="13">
        <v>0</v>
      </c>
      <c r="G12" s="14">
        <f>E12-F12-H12</f>
        <v>12</v>
      </c>
      <c r="H12" s="15">
        <v>2</v>
      </c>
      <c r="I12" s="22">
        <v>50</v>
      </c>
      <c r="J12" s="17">
        <f t="shared" si="4"/>
        <v>100</v>
      </c>
      <c r="K12" s="18" t="s">
        <v>16</v>
      </c>
      <c r="L12" s="19">
        <v>0</v>
      </c>
      <c r="M12" s="24">
        <f t="shared" si="5"/>
        <v>100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264</v>
      </c>
      <c r="C13" s="12">
        <f>+'13'!G13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24</v>
      </c>
      <c r="C14" s="12">
        <f>+'13'!G14</f>
        <v>3</v>
      </c>
      <c r="D14" s="13">
        <v>0</v>
      </c>
      <c r="E14" s="12">
        <f t="shared" si="0"/>
        <v>3</v>
      </c>
      <c r="F14" s="13">
        <v>0</v>
      </c>
      <c r="G14" s="14">
        <f t="shared" si="1"/>
        <v>2</v>
      </c>
      <c r="H14" s="15">
        <v>1</v>
      </c>
      <c r="I14" s="22">
        <v>65</v>
      </c>
      <c r="J14" s="17">
        <f t="shared" si="4"/>
        <v>65</v>
      </c>
      <c r="K14" s="18" t="s">
        <v>16</v>
      </c>
      <c r="L14" s="19">
        <v>0</v>
      </c>
      <c r="M14" s="24">
        <f t="shared" si="5"/>
        <v>65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25</v>
      </c>
      <c r="C15" s="100">
        <f>+'13'!G15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26</v>
      </c>
      <c r="C16" s="12">
        <f>+'13'!G16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27</v>
      </c>
      <c r="C17" s="100">
        <f>+'13'!G17</f>
        <v>5</v>
      </c>
      <c r="D17" s="13">
        <v>0</v>
      </c>
      <c r="E17" s="12">
        <f t="shared" si="0"/>
        <v>5</v>
      </c>
      <c r="F17" s="13">
        <v>0</v>
      </c>
      <c r="G17" s="14">
        <f t="shared" si="1"/>
        <v>5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28</v>
      </c>
      <c r="C18" s="12">
        <f>+'13'!G18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29</v>
      </c>
      <c r="C19" s="12">
        <f>+'13'!G19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+'13'!G20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+'13'!G21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+'13'!G22</f>
        <v>2</v>
      </c>
      <c r="D22" s="13">
        <v>0</v>
      </c>
      <c r="E22" s="12">
        <f>C22+D22</f>
        <v>2</v>
      </c>
      <c r="F22" s="13">
        <v>0</v>
      </c>
      <c r="G22" s="14">
        <f t="shared" si="1"/>
        <v>0</v>
      </c>
      <c r="H22" s="15">
        <v>2</v>
      </c>
      <c r="I22" s="16">
        <v>85</v>
      </c>
      <c r="J22" s="17">
        <f t="shared" si="4"/>
        <v>170</v>
      </c>
      <c r="K22" s="18" t="s">
        <v>294</v>
      </c>
      <c r="L22" s="19">
        <v>80</v>
      </c>
      <c r="M22" s="24">
        <f t="shared" si="5"/>
        <v>90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00">
        <f>+'13'!G23</f>
        <v>37</v>
      </c>
      <c r="D23" s="13">
        <v>0</v>
      </c>
      <c r="E23" s="14">
        <f>C23+D23</f>
        <v>37</v>
      </c>
      <c r="F23" s="13">
        <v>10</v>
      </c>
      <c r="G23" s="14">
        <f t="shared" si="1"/>
        <v>24</v>
      </c>
      <c r="H23" s="15">
        <v>3</v>
      </c>
      <c r="I23" s="16">
        <v>100</v>
      </c>
      <c r="J23" s="17">
        <f t="shared" si="4"/>
        <v>300</v>
      </c>
      <c r="K23" s="18" t="s">
        <v>285</v>
      </c>
      <c r="L23" s="19">
        <v>20</v>
      </c>
      <c r="M23" s="24">
        <f t="shared" si="5"/>
        <v>280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+'13'!G24</f>
        <v>3</v>
      </c>
      <c r="D24" s="13">
        <v>5</v>
      </c>
      <c r="E24" s="12">
        <f t="shared" si="0"/>
        <v>8</v>
      </c>
      <c r="F24" s="13">
        <v>0</v>
      </c>
      <c r="G24" s="14">
        <f t="shared" si="1"/>
        <v>8</v>
      </c>
      <c r="H24" s="15">
        <v>0</v>
      </c>
      <c r="I24" s="23">
        <v>100</v>
      </c>
      <c r="J24" s="17">
        <f t="shared" si="4"/>
        <v>0</v>
      </c>
      <c r="K24" s="18" t="s">
        <v>16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+'13'!G25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+'13'!G26</f>
        <v>3</v>
      </c>
      <c r="D26" s="13">
        <v>0</v>
      </c>
      <c r="E26" s="12">
        <f t="shared" si="0"/>
        <v>3</v>
      </c>
      <c r="F26" s="13">
        <v>0</v>
      </c>
      <c r="G26" s="14">
        <f t="shared" si="1"/>
        <v>3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+'13'!G27</f>
        <v>1</v>
      </c>
      <c r="D27" s="13">
        <v>0</v>
      </c>
      <c r="E27" s="12">
        <f t="shared" si="0"/>
        <v>1</v>
      </c>
      <c r="F27" s="13">
        <v>0</v>
      </c>
      <c r="G27" s="14">
        <f t="shared" si="1"/>
        <v>1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+'13'!G28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+'13'!G29</f>
        <v>3</v>
      </c>
      <c r="D29" s="13">
        <v>0</v>
      </c>
      <c r="E29" s="12">
        <f t="shared" si="0"/>
        <v>3</v>
      </c>
      <c r="F29" s="13">
        <v>0</v>
      </c>
      <c r="G29" s="14">
        <f t="shared" si="1"/>
        <v>3</v>
      </c>
      <c r="H29" s="15">
        <v>0</v>
      </c>
      <c r="I29" s="16">
        <v>100</v>
      </c>
      <c r="J29" s="17">
        <f t="shared" si="4"/>
        <v>0</v>
      </c>
      <c r="K29" s="18" t="s">
        <v>16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+'13'!G30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+'13'!G31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+'13'!G32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+'13'!G33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+'13'!G34</f>
        <v>5</v>
      </c>
      <c r="D34" s="13">
        <v>0</v>
      </c>
      <c r="E34" s="14">
        <f t="shared" si="0"/>
        <v>5</v>
      </c>
      <c r="F34" s="13">
        <v>0</v>
      </c>
      <c r="G34" s="14">
        <f t="shared" si="1"/>
        <v>4</v>
      </c>
      <c r="H34" s="15">
        <v>1</v>
      </c>
      <c r="I34" s="16">
        <v>130</v>
      </c>
      <c r="J34" s="17">
        <f t="shared" si="4"/>
        <v>130</v>
      </c>
      <c r="K34" s="18" t="s">
        <v>16</v>
      </c>
      <c r="L34" s="19">
        <v>0</v>
      </c>
      <c r="M34" s="24">
        <f t="shared" si="5"/>
        <v>130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+'13'!G35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+'13'!G36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+'13'!G37</f>
        <v>48</v>
      </c>
      <c r="D37" s="13">
        <v>0</v>
      </c>
      <c r="E37" s="12">
        <f t="shared" si="0"/>
        <v>48</v>
      </c>
      <c r="F37" s="13">
        <v>10</v>
      </c>
      <c r="G37" s="14">
        <f t="shared" si="1"/>
        <v>34</v>
      </c>
      <c r="H37" s="15">
        <v>4</v>
      </c>
      <c r="I37" s="16">
        <v>100</v>
      </c>
      <c r="J37" s="17">
        <f t="shared" si="4"/>
        <v>400</v>
      </c>
      <c r="K37" s="18" t="s">
        <v>16</v>
      </c>
      <c r="L37" s="19">
        <v>0</v>
      </c>
      <c r="M37" s="24">
        <f t="shared" si="5"/>
        <v>400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+'13'!G38</f>
        <v>7</v>
      </c>
      <c r="D38" s="13">
        <v>0</v>
      </c>
      <c r="E38" s="12">
        <f t="shared" si="0"/>
        <v>7</v>
      </c>
      <c r="F38" s="13">
        <v>0</v>
      </c>
      <c r="G38" s="14">
        <f t="shared" si="1"/>
        <v>6</v>
      </c>
      <c r="H38" s="15">
        <v>1</v>
      </c>
      <c r="I38" s="16">
        <v>50</v>
      </c>
      <c r="J38" s="17">
        <f t="shared" si="4"/>
        <v>50</v>
      </c>
      <c r="K38" s="18" t="s">
        <v>279</v>
      </c>
      <c r="L38" s="19">
        <v>25</v>
      </c>
      <c r="M38" s="24">
        <f t="shared" si="5"/>
        <v>25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49</v>
      </c>
      <c r="C39" s="12">
        <f>+'13'!G39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17">
        <f t="shared" si="4"/>
        <v>0</v>
      </c>
      <c r="K39" s="18" t="s">
        <v>16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50</v>
      </c>
      <c r="C40" s="12">
        <f>+'13'!G40</f>
        <v>8</v>
      </c>
      <c r="D40" s="13">
        <v>0</v>
      </c>
      <c r="E40" s="12">
        <f t="shared" si="0"/>
        <v>8</v>
      </c>
      <c r="F40" s="13">
        <v>0</v>
      </c>
      <c r="G40" s="14">
        <f t="shared" si="1"/>
        <v>8</v>
      </c>
      <c r="H40" s="15">
        <v>0</v>
      </c>
      <c r="I40" s="16">
        <v>50</v>
      </c>
      <c r="J40" s="17">
        <f t="shared" si="4"/>
        <v>0</v>
      </c>
      <c r="K40" s="18" t="s">
        <v>16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51</v>
      </c>
      <c r="C41" s="12">
        <f>+'13'!G41</f>
        <v>5</v>
      </c>
      <c r="D41" s="13">
        <v>0</v>
      </c>
      <c r="E41" s="12">
        <f t="shared" si="0"/>
        <v>5</v>
      </c>
      <c r="F41" s="13">
        <v>0</v>
      </c>
      <c r="G41" s="14">
        <f t="shared" si="1"/>
        <v>3</v>
      </c>
      <c r="H41" s="15">
        <v>2</v>
      </c>
      <c r="I41" s="16">
        <v>50</v>
      </c>
      <c r="J41" s="17">
        <f t="shared" si="4"/>
        <v>100</v>
      </c>
      <c r="K41" s="18" t="s">
        <v>16</v>
      </c>
      <c r="L41" s="19">
        <v>0</v>
      </c>
      <c r="M41" s="24">
        <f t="shared" si="5"/>
        <v>100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52</v>
      </c>
      <c r="C42" s="12">
        <f>+'13'!G42</f>
        <v>12</v>
      </c>
      <c r="D42" s="13">
        <v>0</v>
      </c>
      <c r="E42" s="12">
        <f t="shared" si="0"/>
        <v>12</v>
      </c>
      <c r="F42" s="13">
        <v>0</v>
      </c>
      <c r="G42" s="14">
        <f t="shared" si="1"/>
        <v>12</v>
      </c>
      <c r="H42" s="15">
        <v>0</v>
      </c>
      <c r="I42" s="16">
        <v>50</v>
      </c>
      <c r="J42" s="17">
        <f t="shared" si="4"/>
        <v>0</v>
      </c>
      <c r="K42" s="18" t="s">
        <v>16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53</v>
      </c>
      <c r="C43" s="12">
        <f>+'13'!G43</f>
        <v>1</v>
      </c>
      <c r="D43" s="13">
        <v>0</v>
      </c>
      <c r="E43" s="12">
        <f t="shared" si="0"/>
        <v>1</v>
      </c>
      <c r="F43" s="13">
        <v>0</v>
      </c>
      <c r="G43" s="14">
        <f t="shared" si="1"/>
        <v>1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54</v>
      </c>
      <c r="C44" s="12">
        <f>+'13'!G44</f>
        <v>8</v>
      </c>
      <c r="D44" s="13">
        <v>0</v>
      </c>
      <c r="E44" s="12">
        <f t="shared" si="0"/>
        <v>8</v>
      </c>
      <c r="F44" s="13">
        <v>0</v>
      </c>
      <c r="G44" s="14">
        <f t="shared" si="1"/>
        <v>8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55</v>
      </c>
      <c r="C45" s="12">
        <f>+'13'!G45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56</v>
      </c>
      <c r="C46" s="12">
        <f>+'13'!G46</f>
        <v>7</v>
      </c>
      <c r="D46" s="13">
        <v>0</v>
      </c>
      <c r="E46" s="12">
        <f t="shared" si="0"/>
        <v>7</v>
      </c>
      <c r="F46" s="13">
        <v>0</v>
      </c>
      <c r="G46" s="14">
        <f t="shared" si="1"/>
        <v>7</v>
      </c>
      <c r="H46" s="15">
        <v>0</v>
      </c>
      <c r="I46" s="16">
        <v>50</v>
      </c>
      <c r="J46" s="17">
        <f t="shared" si="4"/>
        <v>0</v>
      </c>
      <c r="K46" s="18" t="s">
        <v>16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57</v>
      </c>
      <c r="C47" s="12">
        <f>+'13'!G47</f>
        <v>9</v>
      </c>
      <c r="D47" s="13">
        <v>0</v>
      </c>
      <c r="E47" s="12">
        <f t="shared" si="0"/>
        <v>9</v>
      </c>
      <c r="F47" s="13">
        <v>0</v>
      </c>
      <c r="G47" s="14">
        <f t="shared" si="1"/>
        <v>8</v>
      </c>
      <c r="H47" s="15">
        <v>1</v>
      </c>
      <c r="I47" s="16">
        <v>50</v>
      </c>
      <c r="J47" s="17">
        <f t="shared" si="4"/>
        <v>50</v>
      </c>
      <c r="K47" s="18" t="s">
        <v>16</v>
      </c>
      <c r="L47" s="19">
        <v>0</v>
      </c>
      <c r="M47" s="24">
        <f t="shared" si="5"/>
        <v>50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58</v>
      </c>
      <c r="C48" s="12">
        <f>+'13'!G48</f>
        <v>9</v>
      </c>
      <c r="D48" s="13">
        <v>0</v>
      </c>
      <c r="E48" s="12">
        <f t="shared" si="0"/>
        <v>9</v>
      </c>
      <c r="F48" s="13">
        <v>0</v>
      </c>
      <c r="G48" s="14">
        <f t="shared" si="1"/>
        <v>9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59</v>
      </c>
      <c r="C49" s="12">
        <f>+'13'!G49</f>
        <v>1</v>
      </c>
      <c r="D49" s="13">
        <v>0</v>
      </c>
      <c r="E49" s="12">
        <f t="shared" si="0"/>
        <v>1</v>
      </c>
      <c r="F49" s="13">
        <v>0</v>
      </c>
      <c r="G49" s="14">
        <f t="shared" si="1"/>
        <v>1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60</v>
      </c>
      <c r="C50" s="12">
        <f>+'13'!G50</f>
        <v>1</v>
      </c>
      <c r="D50" s="13">
        <v>0</v>
      </c>
      <c r="E50" s="12">
        <f>C50+D50</f>
        <v>1</v>
      </c>
      <c r="F50" s="13">
        <v>0</v>
      </c>
      <c r="G50" s="14">
        <f t="shared" si="1"/>
        <v>0</v>
      </c>
      <c r="H50" s="15">
        <v>1</v>
      </c>
      <c r="I50" s="16">
        <v>120</v>
      </c>
      <c r="J50" s="17">
        <f t="shared" si="4"/>
        <v>120</v>
      </c>
      <c r="K50" s="18" t="s">
        <v>270</v>
      </c>
      <c r="L50" s="19">
        <v>120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61</v>
      </c>
      <c r="C51" s="12">
        <f>+'13'!G51</f>
        <v>4</v>
      </c>
      <c r="D51" s="13">
        <v>0</v>
      </c>
      <c r="E51" s="12">
        <f>C51+D51</f>
        <v>4</v>
      </c>
      <c r="F51" s="13">
        <v>0</v>
      </c>
      <c r="G51" s="14">
        <f t="shared" si="1"/>
        <v>4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62</v>
      </c>
      <c r="C52" s="12">
        <f>+'13'!G52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63</v>
      </c>
      <c r="C53" s="12">
        <f>+'13'!G53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64</v>
      </c>
      <c r="C54" s="12">
        <f>+'13'!G54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2</v>
      </c>
      <c r="H54" s="15">
        <v>1</v>
      </c>
      <c r="I54" s="16">
        <v>120</v>
      </c>
      <c r="J54" s="17">
        <f t="shared" si="4"/>
        <v>120</v>
      </c>
      <c r="K54" s="18" t="s">
        <v>270</v>
      </c>
      <c r="L54" s="19">
        <v>120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65</v>
      </c>
      <c r="C55" s="12">
        <f>+'13'!G55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66</v>
      </c>
      <c r="C56" s="12">
        <f>+'13'!G56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67</v>
      </c>
      <c r="C57" s="12">
        <f>+'13'!G57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68</v>
      </c>
      <c r="C58" s="12">
        <f>+'13'!G58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69</v>
      </c>
      <c r="C59" s="12">
        <f>+'13'!G59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70</v>
      </c>
      <c r="C60" s="12">
        <f>+'13'!G60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71</v>
      </c>
      <c r="C61" s="12">
        <f>+'13'!G61</f>
        <v>9</v>
      </c>
      <c r="D61" s="13">
        <v>0</v>
      </c>
      <c r="E61" s="12">
        <f t="shared" si="0"/>
        <v>9</v>
      </c>
      <c r="F61" s="13">
        <v>0</v>
      </c>
      <c r="G61" s="14">
        <f t="shared" si="1"/>
        <v>9</v>
      </c>
      <c r="H61" s="15">
        <v>0</v>
      </c>
      <c r="I61" s="16">
        <v>50</v>
      </c>
      <c r="J61" s="17">
        <f t="shared" si="4"/>
        <v>0</v>
      </c>
      <c r="K61" s="18" t="s">
        <v>16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72</v>
      </c>
      <c r="C62" s="12">
        <f>+'13'!G62</f>
        <v>9</v>
      </c>
      <c r="D62" s="13">
        <v>0</v>
      </c>
      <c r="E62" s="12">
        <f t="shared" si="0"/>
        <v>9</v>
      </c>
      <c r="F62" s="13">
        <v>0</v>
      </c>
      <c r="G62" s="14">
        <f t="shared" si="1"/>
        <v>9</v>
      </c>
      <c r="H62" s="15">
        <v>0</v>
      </c>
      <c r="I62" s="22">
        <v>50</v>
      </c>
      <c r="J62" s="17">
        <f t="shared" si="4"/>
        <v>0</v>
      </c>
      <c r="K62" s="18" t="s">
        <v>16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73</v>
      </c>
      <c r="C63" s="12">
        <f>+'13'!G63</f>
        <v>10</v>
      </c>
      <c r="D63" s="13">
        <v>0</v>
      </c>
      <c r="E63" s="12">
        <f>C63+D63</f>
        <v>10</v>
      </c>
      <c r="F63" s="13">
        <v>0</v>
      </c>
      <c r="G63" s="14">
        <f t="shared" si="1"/>
        <v>9</v>
      </c>
      <c r="H63" s="15">
        <v>1</v>
      </c>
      <c r="I63" s="22">
        <v>50</v>
      </c>
      <c r="J63" s="17">
        <f t="shared" si="4"/>
        <v>50</v>
      </c>
      <c r="K63" s="18" t="s">
        <v>279</v>
      </c>
      <c r="L63" s="19">
        <v>25</v>
      </c>
      <c r="M63" s="24">
        <f t="shared" si="5"/>
        <v>25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74</v>
      </c>
      <c r="C64" s="12">
        <f>+'13'!G64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75</v>
      </c>
      <c r="C65" s="12">
        <f>+'13'!G65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76</v>
      </c>
      <c r="C66" s="12">
        <f>+'13'!G66</f>
        <v>16</v>
      </c>
      <c r="D66" s="13">
        <v>0</v>
      </c>
      <c r="E66" s="12">
        <f t="shared" si="0"/>
        <v>16</v>
      </c>
      <c r="F66" s="13">
        <v>0</v>
      </c>
      <c r="G66" s="14">
        <f t="shared" si="1"/>
        <v>16</v>
      </c>
      <c r="H66" s="15">
        <v>0</v>
      </c>
      <c r="I66" s="16">
        <v>50</v>
      </c>
      <c r="J66" s="17">
        <f t="shared" si="4"/>
        <v>0</v>
      </c>
      <c r="K66" s="18" t="s">
        <v>16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77</v>
      </c>
      <c r="C67" s="12">
        <f>+'13'!G67</f>
        <v>5</v>
      </c>
      <c r="D67" s="13">
        <v>0</v>
      </c>
      <c r="E67" s="12">
        <f>C67+D67</f>
        <v>5</v>
      </c>
      <c r="F67" s="13">
        <v>0</v>
      </c>
      <c r="G67" s="14">
        <f t="shared" si="1"/>
        <v>4</v>
      </c>
      <c r="H67" s="15">
        <v>1</v>
      </c>
      <c r="I67" s="16">
        <v>50</v>
      </c>
      <c r="J67" s="17">
        <f t="shared" si="4"/>
        <v>50</v>
      </c>
      <c r="K67" s="18" t="s">
        <v>16</v>
      </c>
      <c r="L67" s="19">
        <v>0</v>
      </c>
      <c r="M67" s="24">
        <f t="shared" si="5"/>
        <v>50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78</v>
      </c>
      <c r="C68" s="12">
        <f>+'13'!G68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79</v>
      </c>
      <c r="C69" s="12">
        <f>+'13'!G69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80</v>
      </c>
      <c r="C70" s="12">
        <f>+'13'!G70</f>
        <v>2</v>
      </c>
      <c r="D70" s="13">
        <v>0</v>
      </c>
      <c r="E70" s="12">
        <f t="shared" si="0"/>
        <v>2</v>
      </c>
      <c r="F70" s="13">
        <v>0</v>
      </c>
      <c r="G70" s="14">
        <f t="shared" si="6"/>
        <v>2</v>
      </c>
      <c r="H70" s="15">
        <v>0</v>
      </c>
      <c r="I70" s="22">
        <v>50</v>
      </c>
      <c r="J70" s="17">
        <f t="shared" si="4"/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81</v>
      </c>
      <c r="C71" s="12">
        <f>+'13'!G71</f>
        <v>6</v>
      </c>
      <c r="D71" s="13">
        <v>0</v>
      </c>
      <c r="E71" s="12">
        <f t="shared" si="0"/>
        <v>6</v>
      </c>
      <c r="F71" s="13">
        <v>0</v>
      </c>
      <c r="G71" s="14">
        <f t="shared" si="6"/>
        <v>5</v>
      </c>
      <c r="H71" s="15">
        <v>1</v>
      </c>
      <c r="I71" s="22">
        <v>60</v>
      </c>
      <c r="J71" s="17">
        <f t="shared" ref="J71:J134" si="10">+I71*H71</f>
        <v>60</v>
      </c>
      <c r="K71" s="18" t="s">
        <v>279</v>
      </c>
      <c r="L71" s="19">
        <v>30</v>
      </c>
      <c r="M71" s="24">
        <f t="shared" si="9"/>
        <v>30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82</v>
      </c>
      <c r="C72" s="12">
        <f>+'13'!G72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83</v>
      </c>
      <c r="C73" s="12">
        <f>+'13'!G73</f>
        <v>5</v>
      </c>
      <c r="D73" s="13">
        <v>0</v>
      </c>
      <c r="E73" s="12">
        <f t="shared" si="0"/>
        <v>5</v>
      </c>
      <c r="F73" s="13">
        <v>0</v>
      </c>
      <c r="G73" s="14">
        <f t="shared" si="6"/>
        <v>5</v>
      </c>
      <c r="H73" s="15">
        <v>0</v>
      </c>
      <c r="I73" s="22">
        <v>60</v>
      </c>
      <c r="J73" s="17">
        <f t="shared" si="10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84</v>
      </c>
      <c r="C74" s="12">
        <f>+'13'!G74</f>
        <v>10</v>
      </c>
      <c r="D74" s="13">
        <v>0</v>
      </c>
      <c r="E74" s="12">
        <f t="shared" si="0"/>
        <v>10</v>
      </c>
      <c r="F74" s="13">
        <v>5</v>
      </c>
      <c r="G74" s="14">
        <f t="shared" si="6"/>
        <v>4</v>
      </c>
      <c r="H74" s="15">
        <v>1</v>
      </c>
      <c r="I74" s="21">
        <v>120</v>
      </c>
      <c r="J74" s="17">
        <f t="shared" si="10"/>
        <v>120</v>
      </c>
      <c r="K74" s="18" t="s">
        <v>297</v>
      </c>
      <c r="L74" s="19">
        <v>10</v>
      </c>
      <c r="M74" s="24">
        <f t="shared" si="9"/>
        <v>110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85</v>
      </c>
      <c r="C75" s="12">
        <f>+'13'!G75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86</v>
      </c>
      <c r="C76" s="12">
        <f>+'13'!G76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87</v>
      </c>
      <c r="C77" s="12">
        <f>+'13'!G77</f>
        <v>3</v>
      </c>
      <c r="D77" s="13">
        <v>0</v>
      </c>
      <c r="E77" s="12">
        <f t="shared" si="0"/>
        <v>3</v>
      </c>
      <c r="F77" s="13">
        <v>0</v>
      </c>
      <c r="G77" s="14">
        <f t="shared" si="6"/>
        <v>3</v>
      </c>
      <c r="H77" s="15">
        <v>0</v>
      </c>
      <c r="I77" s="22">
        <v>50</v>
      </c>
      <c r="J77" s="17">
        <f t="shared" si="10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88</v>
      </c>
      <c r="C78" s="12">
        <f>+'13'!G78</f>
        <v>4</v>
      </c>
      <c r="D78" s="13">
        <v>0</v>
      </c>
      <c r="E78" s="12">
        <f t="shared" si="0"/>
        <v>4</v>
      </c>
      <c r="F78" s="13">
        <v>0</v>
      </c>
      <c r="G78" s="14">
        <f t="shared" si="6"/>
        <v>4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89</v>
      </c>
      <c r="C79" s="12">
        <f>+'13'!G79</f>
        <v>5</v>
      </c>
      <c r="D79" s="13">
        <v>0</v>
      </c>
      <c r="E79" s="12">
        <f t="shared" si="0"/>
        <v>5</v>
      </c>
      <c r="F79" s="13">
        <v>0</v>
      </c>
      <c r="G79" s="14">
        <f t="shared" si="6"/>
        <v>3</v>
      </c>
      <c r="H79" s="15">
        <v>2</v>
      </c>
      <c r="I79" s="21">
        <v>50</v>
      </c>
      <c r="J79" s="17">
        <f t="shared" si="10"/>
        <v>100</v>
      </c>
      <c r="K79" s="18" t="s">
        <v>16</v>
      </c>
      <c r="L79" s="19">
        <v>0</v>
      </c>
      <c r="M79" s="24">
        <f t="shared" si="9"/>
        <v>100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90</v>
      </c>
      <c r="C80" s="12">
        <f>+'13'!G80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91</v>
      </c>
      <c r="C81" s="100">
        <f>+'13'!G81</f>
        <v>0</v>
      </c>
      <c r="D81" s="13">
        <v>0</v>
      </c>
      <c r="E81" s="12">
        <f t="shared" si="0"/>
        <v>0</v>
      </c>
      <c r="F81" s="13">
        <v>0</v>
      </c>
      <c r="G81" s="14">
        <f t="shared" si="6"/>
        <v>0</v>
      </c>
      <c r="H81" s="15">
        <v>0</v>
      </c>
      <c r="I81" s="22">
        <v>55</v>
      </c>
      <c r="J81" s="17">
        <f t="shared" si="10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92</v>
      </c>
      <c r="C82" s="12">
        <f>+'13'!G82</f>
        <v>0</v>
      </c>
      <c r="D82" s="13">
        <v>0</v>
      </c>
      <c r="E82" s="12">
        <f t="shared" si="0"/>
        <v>0</v>
      </c>
      <c r="F82" s="13">
        <v>0</v>
      </c>
      <c r="G82" s="14">
        <f t="shared" si="6"/>
        <v>0</v>
      </c>
      <c r="H82" s="15">
        <v>0</v>
      </c>
      <c r="I82" s="21">
        <v>55</v>
      </c>
      <c r="J82" s="17">
        <f t="shared" si="10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93</v>
      </c>
      <c r="C83" s="12">
        <f>+'13'!G83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94</v>
      </c>
      <c r="C84" s="12">
        <f>+'13'!G84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95</v>
      </c>
      <c r="C85" s="12">
        <f>+'13'!G85</f>
        <v>1</v>
      </c>
      <c r="D85" s="13">
        <v>0</v>
      </c>
      <c r="E85" s="12">
        <f t="shared" si="0"/>
        <v>1</v>
      </c>
      <c r="F85" s="13">
        <v>0</v>
      </c>
      <c r="G85" s="14">
        <f t="shared" si="6"/>
        <v>1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96</v>
      </c>
      <c r="C86" s="12">
        <f>+'13'!G86</f>
        <v>0</v>
      </c>
      <c r="D86" s="13">
        <v>0</v>
      </c>
      <c r="E86" s="12">
        <f t="shared" si="0"/>
        <v>0</v>
      </c>
      <c r="F86" s="13">
        <v>0</v>
      </c>
      <c r="G86" s="14">
        <f t="shared" si="6"/>
        <v>0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97</v>
      </c>
      <c r="C87" s="12">
        <f>+'13'!G87</f>
        <v>3</v>
      </c>
      <c r="D87" s="13">
        <v>0</v>
      </c>
      <c r="E87" s="12">
        <f t="shared" si="0"/>
        <v>3</v>
      </c>
      <c r="F87" s="13">
        <v>0</v>
      </c>
      <c r="G87" s="14">
        <f t="shared" si="6"/>
        <v>3</v>
      </c>
      <c r="H87" s="15">
        <v>0</v>
      </c>
      <c r="I87" s="22">
        <v>60</v>
      </c>
      <c r="J87" s="17">
        <f t="shared" si="10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98</v>
      </c>
      <c r="C88" s="12">
        <f>+'13'!G88</f>
        <v>4</v>
      </c>
      <c r="D88" s="13">
        <v>0</v>
      </c>
      <c r="E88" s="12">
        <f t="shared" si="0"/>
        <v>4</v>
      </c>
      <c r="F88" s="13">
        <v>0</v>
      </c>
      <c r="G88" s="14">
        <f t="shared" si="6"/>
        <v>4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99</v>
      </c>
      <c r="C89" s="12">
        <f>+'13'!G89</f>
        <v>5</v>
      </c>
      <c r="D89" s="13">
        <v>0</v>
      </c>
      <c r="E89" s="12">
        <f t="shared" si="0"/>
        <v>5</v>
      </c>
      <c r="F89" s="13">
        <v>0</v>
      </c>
      <c r="G89" s="14">
        <f t="shared" si="6"/>
        <v>5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100</v>
      </c>
      <c r="C90" s="12">
        <f>+'13'!G90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101</v>
      </c>
      <c r="C91" s="12">
        <f>+'13'!G91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267</v>
      </c>
      <c r="C92" s="12">
        <f>+'13'!G92</f>
        <v>9</v>
      </c>
      <c r="D92" s="13">
        <v>0</v>
      </c>
      <c r="E92" s="12">
        <f t="shared" si="0"/>
        <v>9</v>
      </c>
      <c r="F92" s="13">
        <v>1</v>
      </c>
      <c r="G92" s="14">
        <f t="shared" si="6"/>
        <v>4</v>
      </c>
      <c r="H92" s="15">
        <v>4</v>
      </c>
      <c r="I92" s="21">
        <v>120</v>
      </c>
      <c r="J92" s="17">
        <f t="shared" si="10"/>
        <v>480</v>
      </c>
      <c r="K92" s="18" t="s">
        <v>335</v>
      </c>
      <c r="L92" s="19">
        <v>252</v>
      </c>
      <c r="M92" s="24">
        <f t="shared" si="9"/>
        <v>228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268</v>
      </c>
      <c r="C93" s="12">
        <f>+'13'!G93</f>
        <v>5</v>
      </c>
      <c r="D93" s="13">
        <v>0</v>
      </c>
      <c r="E93" s="12">
        <f t="shared" si="0"/>
        <v>5</v>
      </c>
      <c r="F93" s="13">
        <v>1</v>
      </c>
      <c r="G93" s="14">
        <f t="shared" si="6"/>
        <v>2</v>
      </c>
      <c r="H93" s="15">
        <v>2</v>
      </c>
      <c r="I93" s="22">
        <v>250</v>
      </c>
      <c r="J93" s="17">
        <f t="shared" si="10"/>
        <v>500</v>
      </c>
      <c r="K93" s="18" t="s">
        <v>336</v>
      </c>
      <c r="L93" s="19">
        <v>275</v>
      </c>
      <c r="M93" s="24">
        <f t="shared" si="9"/>
        <v>225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102</v>
      </c>
      <c r="C94" s="12">
        <f>+'13'!G94</f>
        <v>2</v>
      </c>
      <c r="D94" s="13">
        <v>0</v>
      </c>
      <c r="E94" s="12">
        <f t="shared" si="0"/>
        <v>2</v>
      </c>
      <c r="F94" s="13">
        <v>0</v>
      </c>
      <c r="G94" s="14">
        <f t="shared" si="6"/>
        <v>1</v>
      </c>
      <c r="H94" s="15">
        <v>1</v>
      </c>
      <c r="I94" s="22">
        <v>120</v>
      </c>
      <c r="J94" s="17">
        <f t="shared" si="10"/>
        <v>120</v>
      </c>
      <c r="K94" s="18" t="s">
        <v>16</v>
      </c>
      <c r="L94" s="19">
        <v>0</v>
      </c>
      <c r="M94" s="24">
        <f t="shared" si="9"/>
        <v>120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103</v>
      </c>
      <c r="C95" s="12">
        <f>+'13'!G95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104</v>
      </c>
      <c r="C96" s="12">
        <f>+'13'!G96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105</v>
      </c>
      <c r="C97" s="12">
        <f>+'13'!G97</f>
        <v>5</v>
      </c>
      <c r="D97" s="13">
        <v>0</v>
      </c>
      <c r="E97" s="12">
        <f t="shared" si="11"/>
        <v>5</v>
      </c>
      <c r="F97" s="13">
        <v>0</v>
      </c>
      <c r="G97" s="14">
        <f t="shared" si="6"/>
        <v>5</v>
      </c>
      <c r="H97" s="15">
        <v>0</v>
      </c>
      <c r="I97" s="22">
        <v>45</v>
      </c>
      <c r="J97" s="17">
        <f t="shared" si="10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106</v>
      </c>
      <c r="C98" s="12">
        <f>+'13'!G98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107</v>
      </c>
      <c r="C99" s="12">
        <f>+'13'!G99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108</v>
      </c>
      <c r="C100" s="12">
        <f>+'13'!G100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229</v>
      </c>
      <c r="C101" s="12">
        <f>+'13'!G101</f>
        <v>0</v>
      </c>
      <c r="D101" s="13">
        <v>0</v>
      </c>
      <c r="E101" s="12">
        <f t="shared" si="11"/>
        <v>0</v>
      </c>
      <c r="F101" s="13">
        <v>0</v>
      </c>
      <c r="G101" s="14">
        <f t="shared" si="6"/>
        <v>0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109</v>
      </c>
      <c r="C102" s="12">
        <f>+'13'!G102</f>
        <v>1</v>
      </c>
      <c r="D102" s="13">
        <v>0</v>
      </c>
      <c r="E102" s="12">
        <f t="shared" si="11"/>
        <v>1</v>
      </c>
      <c r="F102" s="13">
        <v>0</v>
      </c>
      <c r="G102" s="14">
        <f t="shared" si="6"/>
        <v>0</v>
      </c>
      <c r="H102" s="15">
        <v>1</v>
      </c>
      <c r="I102" s="22">
        <v>50</v>
      </c>
      <c r="J102" s="17">
        <f t="shared" si="10"/>
        <v>50</v>
      </c>
      <c r="K102" s="18" t="s">
        <v>279</v>
      </c>
      <c r="L102" s="19">
        <v>25</v>
      </c>
      <c r="M102" s="24">
        <f t="shared" si="9"/>
        <v>25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110</v>
      </c>
      <c r="C103" s="12">
        <f>+'13'!G103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111</v>
      </c>
      <c r="C104" s="12">
        <f>+'13'!G104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112</v>
      </c>
      <c r="C105" s="12">
        <f>+'13'!G105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113</v>
      </c>
      <c r="C106" s="12">
        <f>+'13'!G106</f>
        <v>6</v>
      </c>
      <c r="D106" s="13">
        <v>0</v>
      </c>
      <c r="E106" s="12">
        <f t="shared" si="11"/>
        <v>6</v>
      </c>
      <c r="F106" s="13">
        <v>0</v>
      </c>
      <c r="G106" s="14">
        <f t="shared" si="6"/>
        <v>3</v>
      </c>
      <c r="H106" s="15">
        <v>3</v>
      </c>
      <c r="I106" s="21">
        <v>20</v>
      </c>
      <c r="J106" s="17">
        <f t="shared" si="10"/>
        <v>60</v>
      </c>
      <c r="K106" s="18" t="s">
        <v>16</v>
      </c>
      <c r="L106" s="19">
        <v>0</v>
      </c>
      <c r="M106" s="24">
        <f t="shared" si="9"/>
        <v>60</v>
      </c>
      <c r="Z106" s="30"/>
    </row>
    <row r="107" spans="1:26" ht="26.25" customHeight="1">
      <c r="A107" s="10">
        <v>103</v>
      </c>
      <c r="B107" s="20" t="s">
        <v>114</v>
      </c>
      <c r="C107" s="12">
        <f>+'13'!G107</f>
        <v>2</v>
      </c>
      <c r="D107" s="13">
        <v>0</v>
      </c>
      <c r="E107" s="12">
        <f t="shared" si="11"/>
        <v>2</v>
      </c>
      <c r="F107" s="13">
        <v>2</v>
      </c>
      <c r="G107" s="14">
        <f t="shared" si="6"/>
        <v>0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>
      <c r="A108" s="10">
        <v>104</v>
      </c>
      <c r="B108" s="20" t="s">
        <v>116</v>
      </c>
      <c r="C108" s="12">
        <f>+'13'!G108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117</v>
      </c>
      <c r="C109" s="12">
        <f>+'13'!G109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118</v>
      </c>
      <c r="C110" s="12">
        <f>+'13'!G110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119</v>
      </c>
      <c r="C111" s="12">
        <f>+'13'!G111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120</v>
      </c>
      <c r="C112" s="12">
        <f>+'13'!G112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121</v>
      </c>
      <c r="C113" s="12">
        <f>+'13'!G113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122</v>
      </c>
      <c r="C114" s="12">
        <f>+'13'!G114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123</v>
      </c>
      <c r="C115" s="12">
        <f>+'13'!G115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124</v>
      </c>
      <c r="C116" s="12">
        <f>+'13'!G116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125</v>
      </c>
      <c r="C117" s="12">
        <f>+'13'!G117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126</v>
      </c>
      <c r="C118" s="12">
        <f>+'13'!G118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127</v>
      </c>
      <c r="C119" s="12">
        <f>+'13'!G119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128</v>
      </c>
      <c r="C120" s="12">
        <f>+'13'!G120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129</v>
      </c>
      <c r="C121" s="12">
        <f>+'13'!G121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130</v>
      </c>
      <c r="C122" s="12">
        <f>+'13'!G122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131</v>
      </c>
      <c r="C123" s="12">
        <f>+'13'!G123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132</v>
      </c>
      <c r="C124" s="12">
        <f>+'13'!G124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133</v>
      </c>
      <c r="C125" s="12">
        <f>+'13'!G125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134</v>
      </c>
      <c r="C126" s="12">
        <f>+'13'!G126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135</v>
      </c>
      <c r="C127" s="12">
        <f>+'13'!G127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136</v>
      </c>
      <c r="C128" s="12">
        <f>+'13'!G128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137</v>
      </c>
      <c r="C129" s="12">
        <f>+'13'!G129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138</v>
      </c>
      <c r="C130" s="12">
        <f>+'13'!G130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139</v>
      </c>
      <c r="C131" s="12">
        <f>+'13'!G131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140</v>
      </c>
      <c r="C132" s="12">
        <f>+'13'!G132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141</v>
      </c>
      <c r="C133" s="12">
        <f>+'13'!G133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142</v>
      </c>
      <c r="C134" s="12">
        <f>+'13'!G134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143</v>
      </c>
      <c r="C135" s="12">
        <f>+'13'!G135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144</v>
      </c>
      <c r="C136" s="12">
        <f>+'13'!G136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145</v>
      </c>
      <c r="C137" s="12">
        <f>+'13'!G137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146</v>
      </c>
      <c r="C138" s="12">
        <f>+'13'!G138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147</v>
      </c>
      <c r="C139" s="12">
        <f>+'13'!G139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148</v>
      </c>
      <c r="C140" s="12">
        <f>+'13'!G140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149</v>
      </c>
      <c r="C141" s="12">
        <f>+'13'!G141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150</v>
      </c>
      <c r="C142" s="12">
        <f>+'13'!G142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151</v>
      </c>
      <c r="C143" s="12">
        <f>+'13'!G143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152</v>
      </c>
      <c r="C144" s="12">
        <f>+'13'!G144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153</v>
      </c>
      <c r="C145" s="12">
        <f>+'13'!G145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154</v>
      </c>
      <c r="C146" s="12">
        <f>+'13'!G146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155</v>
      </c>
      <c r="C147" s="12">
        <f>+'13'!G147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156</v>
      </c>
      <c r="C148" s="12">
        <f>+'13'!G148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157</v>
      </c>
      <c r="C149" s="12">
        <f>+'13'!G149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290</v>
      </c>
      <c r="C150" s="12">
        <f>+'13'!G150</f>
        <v>7</v>
      </c>
      <c r="D150" s="13">
        <v>0</v>
      </c>
      <c r="E150" s="12">
        <f t="shared" si="11"/>
        <v>7</v>
      </c>
      <c r="F150" s="13">
        <v>0</v>
      </c>
      <c r="G150" s="14">
        <f t="shared" si="6"/>
        <v>6</v>
      </c>
      <c r="H150" s="15">
        <v>1</v>
      </c>
      <c r="I150" s="22">
        <v>150</v>
      </c>
      <c r="J150" s="17">
        <f t="shared" si="13"/>
        <v>150</v>
      </c>
      <c r="K150" s="18" t="s">
        <v>16</v>
      </c>
      <c r="L150" s="19">
        <v>0</v>
      </c>
      <c r="M150" s="24">
        <f t="shared" si="12"/>
        <v>150</v>
      </c>
    </row>
    <row r="151" spans="1:13" ht="25.5">
      <c r="A151" s="10">
        <v>147</v>
      </c>
      <c r="B151" s="20" t="s">
        <v>159</v>
      </c>
      <c r="C151" s="12">
        <f>+'13'!G151</f>
        <v>0</v>
      </c>
      <c r="D151" s="13">
        <v>0</v>
      </c>
      <c r="E151" s="12">
        <f t="shared" si="11"/>
        <v>0</v>
      </c>
      <c r="F151" s="13">
        <v>0</v>
      </c>
      <c r="G151" s="14">
        <f t="shared" si="6"/>
        <v>0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160</v>
      </c>
      <c r="C152" s="12">
        <f>+'13'!G152</f>
        <v>0</v>
      </c>
      <c r="D152" s="13">
        <v>0</v>
      </c>
      <c r="E152" s="12">
        <f t="shared" si="11"/>
        <v>0</v>
      </c>
      <c r="F152" s="13">
        <v>0</v>
      </c>
      <c r="G152" s="14">
        <f t="shared" si="6"/>
        <v>0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161</v>
      </c>
      <c r="C153" s="12">
        <f>+'13'!G153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0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162</v>
      </c>
      <c r="C154" s="12">
        <f>+'13'!G154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163</v>
      </c>
      <c r="C155" s="12">
        <f>+'13'!G155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164</v>
      </c>
      <c r="C156" s="12">
        <f>+'13'!G156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165</v>
      </c>
      <c r="C157" s="12">
        <f>+'13'!G157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266</v>
      </c>
      <c r="C158" s="12">
        <f>+'13'!G158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166</v>
      </c>
      <c r="C159" s="12">
        <f>+'13'!G159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167</v>
      </c>
      <c r="C160" s="12">
        <f>+'13'!G160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168</v>
      </c>
      <c r="C161" s="12">
        <f>+'13'!G161</f>
        <v>7</v>
      </c>
      <c r="D161" s="13">
        <v>0</v>
      </c>
      <c r="E161" s="12">
        <f t="shared" si="11"/>
        <v>7</v>
      </c>
      <c r="F161" s="13">
        <v>0</v>
      </c>
      <c r="G161" s="14">
        <f t="shared" si="14"/>
        <v>7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169</v>
      </c>
      <c r="C162" s="12">
        <f>+'13'!G162</f>
        <v>0</v>
      </c>
      <c r="D162" s="13">
        <v>0</v>
      </c>
      <c r="E162" s="12">
        <f t="shared" si="11"/>
        <v>0</v>
      </c>
      <c r="F162" s="13">
        <v>0</v>
      </c>
      <c r="G162" s="14">
        <f t="shared" si="14"/>
        <v>0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262</v>
      </c>
      <c r="C163" s="12">
        <f>+'13'!G163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170</v>
      </c>
      <c r="C164" s="12">
        <f>+'13'!G164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171</v>
      </c>
      <c r="C165" s="12">
        <f>+'13'!G165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172</v>
      </c>
      <c r="C166" s="12">
        <f>+'13'!G166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173</v>
      </c>
      <c r="C167" s="12">
        <f>+'13'!G167</f>
        <v>6</v>
      </c>
      <c r="D167" s="13">
        <v>0</v>
      </c>
      <c r="E167" s="12">
        <f t="shared" si="11"/>
        <v>6</v>
      </c>
      <c r="F167" s="13">
        <v>0</v>
      </c>
      <c r="G167" s="14">
        <f t="shared" si="14"/>
        <v>6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174</v>
      </c>
      <c r="C168" s="12">
        <f>+'13'!G168</f>
        <v>32</v>
      </c>
      <c r="D168" s="13">
        <v>0</v>
      </c>
      <c r="E168" s="12">
        <f t="shared" si="11"/>
        <v>32</v>
      </c>
      <c r="F168" s="13">
        <v>0</v>
      </c>
      <c r="G168" s="14">
        <f t="shared" si="14"/>
        <v>31</v>
      </c>
      <c r="H168" s="15">
        <v>1</v>
      </c>
      <c r="I168" s="22">
        <v>55</v>
      </c>
      <c r="J168" s="17">
        <f t="shared" si="13"/>
        <v>55</v>
      </c>
      <c r="K168" s="18" t="s">
        <v>16</v>
      </c>
      <c r="L168" s="19">
        <v>0</v>
      </c>
      <c r="M168" s="24">
        <f t="shared" si="12"/>
        <v>55</v>
      </c>
    </row>
    <row r="169" spans="1:13" ht="25.5">
      <c r="A169" s="10">
        <v>165</v>
      </c>
      <c r="B169" s="20" t="s">
        <v>175</v>
      </c>
      <c r="C169" s="12">
        <f>+'13'!G169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176</v>
      </c>
      <c r="C170" s="12">
        <f>+'13'!G170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177</v>
      </c>
      <c r="C171" s="12">
        <f>+'13'!G171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178</v>
      </c>
      <c r="C172" s="12">
        <f>+'13'!G172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179</v>
      </c>
      <c r="C173" s="12">
        <f>+'13'!G173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180</v>
      </c>
      <c r="C174" s="12">
        <f>+'13'!G174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181</v>
      </c>
      <c r="C175" s="12">
        <f>+'13'!G175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182</v>
      </c>
      <c r="C176" s="12">
        <f>+'13'!G176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183</v>
      </c>
      <c r="C177" s="12">
        <f>+'13'!G177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184</v>
      </c>
      <c r="C178" s="12">
        <f>+'13'!G178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185</v>
      </c>
      <c r="C179" s="12">
        <f>+'13'!G179</f>
        <v>8</v>
      </c>
      <c r="D179" s="13">
        <v>0</v>
      </c>
      <c r="E179" s="12">
        <f t="shared" si="11"/>
        <v>8</v>
      </c>
      <c r="F179" s="13">
        <v>0</v>
      </c>
      <c r="G179" s="14">
        <f t="shared" si="14"/>
        <v>8</v>
      </c>
      <c r="H179" s="15">
        <v>0</v>
      </c>
      <c r="I179" s="22">
        <v>10</v>
      </c>
      <c r="J179" s="17">
        <f t="shared" si="13"/>
        <v>0</v>
      </c>
      <c r="K179" s="18" t="s">
        <v>16</v>
      </c>
      <c r="L179" s="19">
        <v>0</v>
      </c>
      <c r="M179" s="24">
        <f t="shared" si="12"/>
        <v>0</v>
      </c>
    </row>
    <row r="180" spans="1:13" ht="25.5">
      <c r="A180" s="10">
        <v>176</v>
      </c>
      <c r="B180" s="20" t="s">
        <v>186</v>
      </c>
      <c r="C180" s="12">
        <f>+'13'!G180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187</v>
      </c>
      <c r="C181" s="12">
        <f>+'13'!G181</f>
        <v>6</v>
      </c>
      <c r="D181" s="13">
        <v>0</v>
      </c>
      <c r="E181" s="12">
        <f t="shared" si="11"/>
        <v>6</v>
      </c>
      <c r="F181" s="13">
        <v>0</v>
      </c>
      <c r="G181" s="14">
        <f t="shared" si="14"/>
        <v>0</v>
      </c>
      <c r="H181" s="15">
        <v>6</v>
      </c>
      <c r="I181" s="22">
        <v>10</v>
      </c>
      <c r="J181" s="17">
        <f t="shared" si="13"/>
        <v>60</v>
      </c>
      <c r="K181" s="18" t="s">
        <v>16</v>
      </c>
      <c r="L181" s="19">
        <v>5</v>
      </c>
      <c r="M181" s="24">
        <f t="shared" si="12"/>
        <v>55</v>
      </c>
    </row>
    <row r="182" spans="1:13" ht="25.5">
      <c r="A182" s="10">
        <v>178</v>
      </c>
      <c r="B182" s="20" t="s">
        <v>188</v>
      </c>
      <c r="C182" s="12">
        <f>+'13'!G182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189</v>
      </c>
      <c r="C183" s="12">
        <f>+'13'!G183</f>
        <v>6</v>
      </c>
      <c r="D183" s="13">
        <v>0</v>
      </c>
      <c r="E183" s="12">
        <f t="shared" si="11"/>
        <v>6</v>
      </c>
      <c r="F183" s="13">
        <v>0</v>
      </c>
      <c r="G183" s="14">
        <f t="shared" si="14"/>
        <v>3</v>
      </c>
      <c r="H183" s="15">
        <v>3</v>
      </c>
      <c r="I183" s="22">
        <v>10</v>
      </c>
      <c r="J183" s="17">
        <f t="shared" si="13"/>
        <v>30</v>
      </c>
      <c r="K183" s="18" t="s">
        <v>16</v>
      </c>
      <c r="L183" s="19">
        <v>5</v>
      </c>
      <c r="M183" s="24">
        <f t="shared" si="12"/>
        <v>25</v>
      </c>
    </row>
    <row r="184" spans="1:13" ht="25.5">
      <c r="A184" s="10">
        <v>180</v>
      </c>
      <c r="B184" s="20" t="s">
        <v>190</v>
      </c>
      <c r="C184" s="12">
        <f>+'13'!G184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>
      <c r="A185" s="10">
        <v>181</v>
      </c>
      <c r="B185" s="20" t="s">
        <v>191</v>
      </c>
      <c r="C185" s="12">
        <f>+'13'!G185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192</v>
      </c>
      <c r="C186" s="12">
        <f>+'13'!G186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193</v>
      </c>
      <c r="C187" s="12">
        <f>+'13'!G187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194</v>
      </c>
      <c r="C188" s="12">
        <f>+'13'!G188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195</v>
      </c>
      <c r="C189" s="12">
        <f>+'13'!G189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105</v>
      </c>
      <c r="K189" s="18" t="s">
        <v>16</v>
      </c>
      <c r="L189" s="19">
        <v>0</v>
      </c>
      <c r="M189" s="24">
        <f t="shared" si="12"/>
        <v>105</v>
      </c>
    </row>
    <row r="190" spans="1:13" ht="25.5">
      <c r="A190" s="10">
        <v>186</v>
      </c>
      <c r="B190" s="20" t="s">
        <v>196</v>
      </c>
      <c r="C190" s="12">
        <f>+'13'!G190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197</v>
      </c>
      <c r="C191" s="12">
        <f>+'13'!G191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198</v>
      </c>
      <c r="C192" s="12">
        <f>+'13'!G192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199</v>
      </c>
      <c r="C193" s="12">
        <f>+'13'!G193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200</v>
      </c>
      <c r="C194" s="12">
        <f>+'13'!G194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201</v>
      </c>
      <c r="C195" s="12">
        <f>+'13'!G195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202</v>
      </c>
      <c r="C196" s="12">
        <f>+'13'!G196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203</v>
      </c>
      <c r="C197" s="12">
        <f>+'13'!G197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204</v>
      </c>
      <c r="C198" s="12">
        <f>+'13'!G198</f>
        <v>371</v>
      </c>
      <c r="D198" s="13">
        <v>0</v>
      </c>
      <c r="E198" s="12">
        <f t="shared" si="11"/>
        <v>371</v>
      </c>
      <c r="F198" s="13">
        <v>0</v>
      </c>
      <c r="G198" s="14">
        <f t="shared" si="14"/>
        <v>371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194</v>
      </c>
      <c r="C199" s="12">
        <f>+'13'!G199</f>
        <v>242</v>
      </c>
      <c r="D199" s="13">
        <v>0</v>
      </c>
      <c r="E199" s="12">
        <f t="shared" si="11"/>
        <v>242</v>
      </c>
      <c r="F199" s="13">
        <v>0</v>
      </c>
      <c r="G199" s="14">
        <f t="shared" si="14"/>
        <v>242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205</v>
      </c>
      <c r="C200" s="12">
        <f>+'13'!G200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206</v>
      </c>
      <c r="C201" s="12">
        <f>+'13'!G201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207</v>
      </c>
      <c r="C202" s="12">
        <f>+'13'!G202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208</v>
      </c>
      <c r="C203" s="12">
        <f>+'13'!G203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209</v>
      </c>
      <c r="C204" s="12">
        <f>+'13'!G204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210</v>
      </c>
      <c r="C205" s="12">
        <f>+'13'!G205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211</v>
      </c>
      <c r="C206" s="12">
        <f>+'13'!G206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256</v>
      </c>
      <c r="C207" s="12">
        <f>+'13'!G207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257</v>
      </c>
      <c r="C208" s="12">
        <f>+'13'!G208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3" ht="25.5">
      <c r="A209" s="10">
        <v>205</v>
      </c>
      <c r="B209" s="20" t="s">
        <v>265</v>
      </c>
      <c r="C209" s="12">
        <f>+'13'!G209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3" ht="25.5">
      <c r="A210" s="10">
        <v>206</v>
      </c>
      <c r="B210" s="20" t="s">
        <v>263</v>
      </c>
      <c r="C210" s="12">
        <f>+'13'!G210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3" ht="25.5">
      <c r="A211" s="10">
        <v>207</v>
      </c>
      <c r="B211" s="20" t="s">
        <v>275</v>
      </c>
      <c r="C211" s="12">
        <f>+'13'!G211</f>
        <v>0</v>
      </c>
      <c r="D211" s="13">
        <v>0</v>
      </c>
      <c r="E211" s="12">
        <f t="shared" ref="E211:E220" si="18">C211+D211</f>
        <v>0</v>
      </c>
      <c r="F211" s="13">
        <v>0</v>
      </c>
      <c r="G211" s="14">
        <f t="shared" ref="G211:G220" si="19">E211-F211-H211</f>
        <v>0</v>
      </c>
      <c r="H211" s="15">
        <v>0</v>
      </c>
      <c r="I211" s="16">
        <v>60</v>
      </c>
      <c r="J211" s="17">
        <f t="shared" ref="J211:J220" si="20">+I211*H211</f>
        <v>0</v>
      </c>
      <c r="K211" s="18" t="s">
        <v>16</v>
      </c>
      <c r="L211" s="19">
        <v>0</v>
      </c>
      <c r="M211" s="24">
        <f t="shared" ref="M211:M220" si="21">SUM(J211-L211)</f>
        <v>0</v>
      </c>
    </row>
    <row r="212" spans="1:13" ht="25.5">
      <c r="A212" s="10">
        <v>208</v>
      </c>
      <c r="B212" s="20" t="s">
        <v>276</v>
      </c>
      <c r="C212" s="12">
        <f>+'13'!G212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16">
        <v>60</v>
      </c>
      <c r="J212" s="17">
        <f t="shared" si="20"/>
        <v>0</v>
      </c>
      <c r="K212" s="18" t="s">
        <v>16</v>
      </c>
      <c r="L212" s="19">
        <v>0</v>
      </c>
      <c r="M212" s="24">
        <f t="shared" si="21"/>
        <v>0</v>
      </c>
    </row>
    <row r="213" spans="1:13" ht="25.5">
      <c r="A213" s="10">
        <v>209</v>
      </c>
      <c r="B213" s="20" t="s">
        <v>277</v>
      </c>
      <c r="C213" s="12">
        <f>+'13'!G213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16">
        <v>60</v>
      </c>
      <c r="J213" s="17">
        <f t="shared" si="20"/>
        <v>0</v>
      </c>
      <c r="K213" s="18" t="s">
        <v>16</v>
      </c>
      <c r="L213" s="19">
        <v>0</v>
      </c>
      <c r="M213" s="24">
        <f t="shared" si="21"/>
        <v>0</v>
      </c>
    </row>
    <row r="214" spans="1:13" ht="25.5">
      <c r="A214" s="10">
        <v>210</v>
      </c>
      <c r="B214" s="20" t="s">
        <v>278</v>
      </c>
      <c r="C214" s="12">
        <f>+'13'!G214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16">
        <v>60</v>
      </c>
      <c r="J214" s="17">
        <f t="shared" si="20"/>
        <v>0</v>
      </c>
      <c r="K214" s="18" t="s">
        <v>16</v>
      </c>
      <c r="L214" s="19">
        <v>0</v>
      </c>
      <c r="M214" s="24">
        <f t="shared" si="21"/>
        <v>0</v>
      </c>
    </row>
    <row r="215" spans="1:13" ht="25.5">
      <c r="A215" s="10">
        <v>211</v>
      </c>
      <c r="B215" s="20" t="s">
        <v>269</v>
      </c>
      <c r="C215" s="12">
        <f>+'13'!G215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16">
        <v>60</v>
      </c>
      <c r="J215" s="17">
        <f t="shared" si="20"/>
        <v>0</v>
      </c>
      <c r="K215" s="18" t="s">
        <v>16</v>
      </c>
      <c r="L215" s="19">
        <v>0</v>
      </c>
      <c r="M215" s="24">
        <f t="shared" si="21"/>
        <v>0</v>
      </c>
    </row>
    <row r="216" spans="1:13" ht="25.5">
      <c r="A216" s="10">
        <v>212</v>
      </c>
      <c r="B216" s="20" t="s">
        <v>281</v>
      </c>
      <c r="C216" s="12">
        <f>+'13'!G216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9"/>
        <v>0</v>
      </c>
      <c r="H216" s="15">
        <v>0</v>
      </c>
      <c r="I216" s="16">
        <v>60</v>
      </c>
      <c r="J216" s="17">
        <f t="shared" si="20"/>
        <v>0</v>
      </c>
      <c r="K216" s="18" t="s">
        <v>16</v>
      </c>
      <c r="L216" s="19">
        <v>0</v>
      </c>
      <c r="M216" s="24">
        <f t="shared" si="21"/>
        <v>0</v>
      </c>
    </row>
    <row r="217" spans="1:13" ht="25.5">
      <c r="A217" s="10">
        <v>213</v>
      </c>
      <c r="B217" s="20" t="s">
        <v>282</v>
      </c>
      <c r="C217" s="12">
        <f>+'13'!G217</f>
        <v>0</v>
      </c>
      <c r="D217" s="13">
        <v>0</v>
      </c>
      <c r="E217" s="12">
        <f t="shared" si="18"/>
        <v>0</v>
      </c>
      <c r="F217" s="13">
        <v>0</v>
      </c>
      <c r="G217" s="14">
        <f t="shared" si="19"/>
        <v>0</v>
      </c>
      <c r="H217" s="15">
        <v>0</v>
      </c>
      <c r="I217" s="16">
        <v>60</v>
      </c>
      <c r="J217" s="17">
        <f t="shared" si="20"/>
        <v>0</v>
      </c>
      <c r="K217" s="18" t="s">
        <v>16</v>
      </c>
      <c r="L217" s="19">
        <v>0</v>
      </c>
      <c r="M217" s="24">
        <f t="shared" si="21"/>
        <v>0</v>
      </c>
    </row>
    <row r="218" spans="1:13" ht="25.5">
      <c r="A218" s="10">
        <v>214</v>
      </c>
      <c r="B218" s="20" t="s">
        <v>283</v>
      </c>
      <c r="C218" s="12">
        <f>+'13'!G218</f>
        <v>0</v>
      </c>
      <c r="D218" s="13">
        <v>0</v>
      </c>
      <c r="E218" s="12">
        <f t="shared" si="18"/>
        <v>0</v>
      </c>
      <c r="F218" s="13">
        <v>0</v>
      </c>
      <c r="G218" s="14">
        <f t="shared" si="19"/>
        <v>0</v>
      </c>
      <c r="H218" s="15">
        <v>0</v>
      </c>
      <c r="I218" s="16">
        <v>60</v>
      </c>
      <c r="J218" s="17">
        <f t="shared" si="20"/>
        <v>0</v>
      </c>
      <c r="K218" s="18" t="s">
        <v>16</v>
      </c>
      <c r="L218" s="19">
        <v>0</v>
      </c>
      <c r="M218" s="24">
        <f t="shared" si="21"/>
        <v>0</v>
      </c>
    </row>
    <row r="219" spans="1:13" ht="25.5">
      <c r="A219" s="102">
        <v>215</v>
      </c>
      <c r="B219" s="20" t="s">
        <v>284</v>
      </c>
      <c r="C219" s="12">
        <f>+'13'!G219</f>
        <v>0</v>
      </c>
      <c r="D219" s="13">
        <v>0</v>
      </c>
      <c r="E219" s="12">
        <f t="shared" si="18"/>
        <v>0</v>
      </c>
      <c r="F219" s="13">
        <v>0</v>
      </c>
      <c r="G219" s="14">
        <f t="shared" si="19"/>
        <v>0</v>
      </c>
      <c r="H219" s="15">
        <v>0</v>
      </c>
      <c r="I219" s="16">
        <v>60</v>
      </c>
      <c r="J219" s="17">
        <f t="shared" si="20"/>
        <v>0</v>
      </c>
      <c r="K219" s="18" t="s">
        <v>16</v>
      </c>
      <c r="L219" s="19">
        <v>0</v>
      </c>
      <c r="M219" s="24">
        <f t="shared" si="21"/>
        <v>0</v>
      </c>
    </row>
    <row r="220" spans="1:13" ht="25.5">
      <c r="A220" s="102">
        <v>216</v>
      </c>
      <c r="B220" s="20" t="s">
        <v>288</v>
      </c>
      <c r="C220" s="12">
        <f>+'13'!G220</f>
        <v>0</v>
      </c>
      <c r="D220" s="13">
        <v>0</v>
      </c>
      <c r="E220" s="12">
        <f t="shared" si="18"/>
        <v>0</v>
      </c>
      <c r="F220" s="13">
        <v>0</v>
      </c>
      <c r="G220" s="14">
        <f t="shared" si="19"/>
        <v>0</v>
      </c>
      <c r="H220" s="15">
        <v>0</v>
      </c>
      <c r="I220" s="16">
        <v>60</v>
      </c>
      <c r="J220" s="17">
        <f t="shared" si="20"/>
        <v>0</v>
      </c>
      <c r="K220" s="18" t="s">
        <v>16</v>
      </c>
      <c r="L220" s="19">
        <v>0</v>
      </c>
      <c r="M220" s="24">
        <f t="shared" si="21"/>
        <v>0</v>
      </c>
    </row>
    <row r="221" spans="1:13" ht="25.5">
      <c r="A221" s="102">
        <v>217</v>
      </c>
      <c r="B221" s="20" t="s">
        <v>289</v>
      </c>
      <c r="C221" s="12">
        <f>+'13'!G221</f>
        <v>2</v>
      </c>
      <c r="D221" s="13">
        <v>0</v>
      </c>
      <c r="E221" s="12">
        <f t="shared" ref="E221" si="22">C221+D221</f>
        <v>2</v>
      </c>
      <c r="F221" s="13">
        <v>0</v>
      </c>
      <c r="G221" s="14">
        <f t="shared" ref="G221" si="23">E221-F221-H221</f>
        <v>2</v>
      </c>
      <c r="H221" s="15">
        <v>0</v>
      </c>
      <c r="I221" s="16">
        <v>0</v>
      </c>
      <c r="J221" s="17">
        <f t="shared" ref="J221" si="24">+I221*H221</f>
        <v>0</v>
      </c>
      <c r="K221" s="18" t="s">
        <v>16</v>
      </c>
      <c r="L221" s="19">
        <v>0</v>
      </c>
      <c r="M221" s="24">
        <f t="shared" ref="M221" si="25">SUM(J221-L221)</f>
        <v>0</v>
      </c>
    </row>
    <row r="222" spans="1:13" ht="25.5">
      <c r="A222" s="102">
        <v>218</v>
      </c>
      <c r="B222" s="20" t="s">
        <v>292</v>
      </c>
      <c r="C222" s="12">
        <f>+'13'!G222</f>
        <v>14</v>
      </c>
      <c r="D222" s="13">
        <v>10</v>
      </c>
      <c r="E222" s="12">
        <f t="shared" ref="E222" si="26">C222+D222</f>
        <v>24</v>
      </c>
      <c r="F222" s="13">
        <v>10</v>
      </c>
      <c r="G222" s="14">
        <f t="shared" ref="G222" si="27">E222-F222-H222</f>
        <v>6</v>
      </c>
      <c r="H222" s="15">
        <v>8</v>
      </c>
      <c r="I222" s="16">
        <v>40</v>
      </c>
      <c r="J222" s="17">
        <f t="shared" ref="J222" si="28">+I222*H222</f>
        <v>320</v>
      </c>
      <c r="K222" s="18" t="s">
        <v>16</v>
      </c>
      <c r="L222" s="19">
        <v>0</v>
      </c>
      <c r="M222" s="24">
        <f t="shared" ref="M222" si="29">SUM(J222-L222)</f>
        <v>320</v>
      </c>
    </row>
    <row r="223" spans="1:13" ht="25.5">
      <c r="A223" s="102">
        <v>219</v>
      </c>
      <c r="B223" s="20" t="s">
        <v>303</v>
      </c>
      <c r="C223" s="12">
        <f>+'13'!G223</f>
        <v>7</v>
      </c>
      <c r="D223" s="13">
        <v>0</v>
      </c>
      <c r="E223" s="12">
        <f t="shared" ref="E223:E225" si="30">C223+D223</f>
        <v>7</v>
      </c>
      <c r="F223" s="13">
        <v>0</v>
      </c>
      <c r="G223" s="14">
        <f t="shared" ref="G223:G225" si="31">E223-F223-H223</f>
        <v>6</v>
      </c>
      <c r="H223" s="15">
        <v>1</v>
      </c>
      <c r="I223" s="16">
        <v>40</v>
      </c>
      <c r="J223" s="17">
        <f t="shared" ref="J223:J225" si="32">+I223*H223</f>
        <v>40</v>
      </c>
      <c r="K223" s="18" t="s">
        <v>16</v>
      </c>
      <c r="L223" s="19">
        <v>0</v>
      </c>
      <c r="M223" s="24">
        <f t="shared" ref="M223:M225" si="33">SUM(J223-L223)</f>
        <v>40</v>
      </c>
    </row>
    <row r="224" spans="1:13" ht="25.5">
      <c r="A224" s="102">
        <v>220</v>
      </c>
      <c r="B224" s="20" t="s">
        <v>304</v>
      </c>
      <c r="C224" s="12">
        <f>+'13'!G224</f>
        <v>0</v>
      </c>
      <c r="D224" s="13">
        <v>0</v>
      </c>
      <c r="E224" s="12">
        <f t="shared" si="30"/>
        <v>0</v>
      </c>
      <c r="F224" s="13">
        <v>0</v>
      </c>
      <c r="G224" s="14">
        <f t="shared" si="31"/>
        <v>0</v>
      </c>
      <c r="H224" s="15">
        <v>0</v>
      </c>
      <c r="I224" s="16">
        <v>40</v>
      </c>
      <c r="J224" s="17">
        <f t="shared" si="32"/>
        <v>0</v>
      </c>
      <c r="K224" s="18" t="s">
        <v>16</v>
      </c>
      <c r="L224" s="19">
        <v>0</v>
      </c>
      <c r="M224" s="24">
        <f t="shared" si="33"/>
        <v>0</v>
      </c>
    </row>
    <row r="225" spans="1:21" ht="25.5">
      <c r="A225" s="102">
        <v>221</v>
      </c>
      <c r="B225" s="20" t="s">
        <v>305</v>
      </c>
      <c r="C225" s="12">
        <f>+'13'!G225</f>
        <v>0</v>
      </c>
      <c r="D225" s="13">
        <v>0</v>
      </c>
      <c r="E225" s="12">
        <f t="shared" si="30"/>
        <v>0</v>
      </c>
      <c r="F225" s="13">
        <v>0</v>
      </c>
      <c r="G225" s="14">
        <f t="shared" si="31"/>
        <v>0</v>
      </c>
      <c r="H225" s="15">
        <v>0</v>
      </c>
      <c r="I225" s="16">
        <v>40</v>
      </c>
      <c r="J225" s="17">
        <f t="shared" si="32"/>
        <v>0</v>
      </c>
      <c r="K225" s="18" t="s">
        <v>16</v>
      </c>
      <c r="L225" s="19">
        <v>0</v>
      </c>
      <c r="M225" s="24">
        <f t="shared" si="33"/>
        <v>0</v>
      </c>
    </row>
    <row r="226" spans="1:21" ht="25.5">
      <c r="A226" s="102">
        <v>222</v>
      </c>
      <c r="B226" s="20" t="s">
        <v>324</v>
      </c>
      <c r="C226" s="12">
        <f>+'13'!G226</f>
        <v>4</v>
      </c>
      <c r="D226" s="13">
        <v>0</v>
      </c>
      <c r="E226" s="12">
        <f t="shared" ref="E226:E229" si="34">C226+D226</f>
        <v>4</v>
      </c>
      <c r="F226" s="13">
        <v>0</v>
      </c>
      <c r="G226" s="14">
        <f t="shared" ref="G226:G229" si="35">E226-F226-H226</f>
        <v>3</v>
      </c>
      <c r="H226" s="15">
        <v>1</v>
      </c>
      <c r="I226" s="16">
        <v>30</v>
      </c>
      <c r="J226" s="17">
        <f t="shared" ref="J226:J229" si="36">+I226*H226</f>
        <v>30</v>
      </c>
      <c r="K226" s="18" t="s">
        <v>16</v>
      </c>
      <c r="L226" s="19">
        <v>10</v>
      </c>
      <c r="M226" s="24">
        <f t="shared" ref="M226:M229" si="37">SUM(J226-L226)</f>
        <v>20</v>
      </c>
    </row>
    <row r="227" spans="1:21" ht="25.5">
      <c r="A227" s="102">
        <v>223</v>
      </c>
      <c r="B227" s="20" t="s">
        <v>325</v>
      </c>
      <c r="C227" s="12">
        <f>+'13'!G227</f>
        <v>2</v>
      </c>
      <c r="D227" s="13">
        <v>0</v>
      </c>
      <c r="E227" s="12">
        <f t="shared" si="34"/>
        <v>2</v>
      </c>
      <c r="F227" s="13">
        <v>0</v>
      </c>
      <c r="G227" s="14">
        <f t="shared" si="35"/>
        <v>2</v>
      </c>
      <c r="H227" s="15">
        <v>0</v>
      </c>
      <c r="I227" s="16">
        <v>30</v>
      </c>
      <c r="J227" s="17">
        <f t="shared" si="36"/>
        <v>0</v>
      </c>
      <c r="K227" s="18" t="s">
        <v>16</v>
      </c>
      <c r="L227" s="19">
        <v>0</v>
      </c>
      <c r="M227" s="24">
        <f t="shared" si="37"/>
        <v>0</v>
      </c>
    </row>
    <row r="228" spans="1:21" ht="25.5">
      <c r="A228" s="102">
        <v>224</v>
      </c>
      <c r="B228" s="20"/>
      <c r="C228" s="12">
        <f>+'13'!G228</f>
        <v>0</v>
      </c>
      <c r="D228" s="13">
        <v>0</v>
      </c>
      <c r="E228" s="12">
        <f t="shared" si="34"/>
        <v>0</v>
      </c>
      <c r="F228" s="13">
        <v>0</v>
      </c>
      <c r="G228" s="14">
        <f t="shared" si="35"/>
        <v>0</v>
      </c>
      <c r="H228" s="15">
        <v>0</v>
      </c>
      <c r="I228" s="16"/>
      <c r="J228" s="17">
        <f t="shared" si="36"/>
        <v>0</v>
      </c>
      <c r="K228" s="18" t="s">
        <v>16</v>
      </c>
      <c r="L228" s="19">
        <v>0</v>
      </c>
      <c r="M228" s="24">
        <f t="shared" si="37"/>
        <v>0</v>
      </c>
    </row>
    <row r="229" spans="1:21" ht="25.5">
      <c r="A229" s="102">
        <v>225</v>
      </c>
      <c r="B229" s="20"/>
      <c r="C229" s="12">
        <f>+'13'!G229</f>
        <v>0</v>
      </c>
      <c r="D229" s="13">
        <v>0</v>
      </c>
      <c r="E229" s="12">
        <f t="shared" si="34"/>
        <v>0</v>
      </c>
      <c r="F229" s="13">
        <v>0</v>
      </c>
      <c r="G229" s="14">
        <f t="shared" si="35"/>
        <v>0</v>
      </c>
      <c r="H229" s="15">
        <v>0</v>
      </c>
      <c r="I229" s="16"/>
      <c r="J229" s="17">
        <f t="shared" si="36"/>
        <v>0</v>
      </c>
      <c r="K229" s="18" t="s">
        <v>16</v>
      </c>
      <c r="L229" s="19">
        <v>0</v>
      </c>
      <c r="M229" s="24">
        <f t="shared" si="37"/>
        <v>0</v>
      </c>
    </row>
    <row r="230" spans="1:21" ht="25.5">
      <c r="A230" s="1"/>
      <c r="C230" s="25"/>
      <c r="D230" s="26"/>
      <c r="E230" s="25"/>
      <c r="F230" s="26"/>
      <c r="G230" s="25"/>
      <c r="H230" s="25"/>
      <c r="I230" s="27"/>
      <c r="J230" s="29"/>
      <c r="K230" s="28"/>
      <c r="L230" s="19">
        <v>0</v>
      </c>
      <c r="M230" s="157" t="s">
        <v>227</v>
      </c>
      <c r="N230" s="157"/>
    </row>
    <row r="231" spans="1:21" ht="25.5" customHeight="1">
      <c r="A231" s="1"/>
      <c r="C231" s="25"/>
      <c r="D231" s="26"/>
      <c r="E231" s="25"/>
      <c r="F231" s="26"/>
      <c r="G231" s="25"/>
      <c r="H231" s="158" t="s">
        <v>228</v>
      </c>
      <c r="I231" s="159"/>
      <c r="J231" s="31">
        <f>+X110</f>
        <v>0</v>
      </c>
      <c r="K231" s="28"/>
      <c r="L231" s="30"/>
    </row>
    <row r="232" spans="1:21" ht="25.5">
      <c r="A232" s="1"/>
      <c r="C232" s="32"/>
      <c r="E232" s="32"/>
      <c r="G232" s="32"/>
      <c r="H232" s="33"/>
      <c r="I232" s="156" t="s">
        <v>212</v>
      </c>
      <c r="J232" s="156"/>
      <c r="K232" s="34">
        <f>SUM(J5:J231)</f>
        <v>4685</v>
      </c>
    </row>
    <row r="233" spans="1:21" ht="25.5">
      <c r="A233" s="1"/>
      <c r="C233" s="32"/>
      <c r="E233" s="32"/>
      <c r="G233" s="32"/>
      <c r="I233" s="154" t="s">
        <v>213</v>
      </c>
      <c r="J233" s="155"/>
      <c r="K233" s="37">
        <v>0</v>
      </c>
    </row>
    <row r="234" spans="1:21" ht="25.5">
      <c r="A234" s="1"/>
      <c r="C234" s="32"/>
      <c r="E234" s="32"/>
      <c r="G234" s="32"/>
      <c r="I234" s="35" t="s">
        <v>214</v>
      </c>
      <c r="J234" s="36"/>
      <c r="K234" s="37">
        <f>SUM(L234:BO234)</f>
        <v>1255</v>
      </c>
      <c r="L234" s="38">
        <v>115</v>
      </c>
      <c r="M234" s="2">
        <v>75</v>
      </c>
      <c r="N234" s="2">
        <v>45</v>
      </c>
      <c r="O234" s="2">
        <v>55</v>
      </c>
      <c r="P234" s="2">
        <v>25</v>
      </c>
      <c r="Q234" s="2">
        <v>250</v>
      </c>
      <c r="R234" s="2">
        <v>340</v>
      </c>
      <c r="S234" s="2">
        <v>165</v>
      </c>
      <c r="T234" s="2">
        <v>155</v>
      </c>
      <c r="U234" s="2">
        <v>30</v>
      </c>
    </row>
    <row r="235" spans="1:21" ht="25.5">
      <c r="A235" s="1"/>
      <c r="C235" s="32"/>
      <c r="D235" s="91"/>
      <c r="E235" s="32"/>
      <c r="G235" s="39"/>
      <c r="I235" s="154" t="s">
        <v>215</v>
      </c>
      <c r="J235" s="155"/>
      <c r="K235" s="37">
        <v>0</v>
      </c>
    </row>
    <row r="236" spans="1:21" ht="25.5">
      <c r="A236" s="1"/>
      <c r="C236" s="90"/>
      <c r="E236" s="32"/>
      <c r="G236" s="32"/>
      <c r="I236" s="154" t="s">
        <v>216</v>
      </c>
      <c r="J236" s="155"/>
      <c r="K236" s="37">
        <v>720</v>
      </c>
    </row>
    <row r="237" spans="1:21" ht="25.5">
      <c r="A237" s="1"/>
      <c r="C237" s="32"/>
      <c r="E237" s="32"/>
      <c r="G237" s="32"/>
      <c r="I237" s="154" t="s">
        <v>217</v>
      </c>
      <c r="J237" s="155"/>
      <c r="K237" s="93">
        <f>SUM(L5:L230)</f>
        <v>1102</v>
      </c>
      <c r="M237" s="94" t="s">
        <v>218</v>
      </c>
      <c r="N237" s="40" t="s">
        <v>219</v>
      </c>
      <c r="O237" s="41" t="s">
        <v>220</v>
      </c>
    </row>
    <row r="238" spans="1:21" ht="25.5">
      <c r="A238" s="1"/>
      <c r="C238" s="32"/>
      <c r="E238" s="32"/>
      <c r="G238" s="32"/>
      <c r="I238" s="154" t="s">
        <v>221</v>
      </c>
      <c r="J238" s="155"/>
      <c r="K238" s="34">
        <f>K232-K233-K234-K236-K237</f>
        <v>1608</v>
      </c>
      <c r="M238" s="42"/>
      <c r="N238" s="42">
        <v>150</v>
      </c>
      <c r="O238" s="42"/>
    </row>
    <row r="239" spans="1:21" ht="25.5">
      <c r="A239" s="1"/>
      <c r="C239" s="32"/>
      <c r="E239" s="32"/>
      <c r="G239" s="32"/>
      <c r="I239" s="154" t="s">
        <v>222</v>
      </c>
      <c r="J239" s="155"/>
      <c r="K239" s="93">
        <v>1608</v>
      </c>
      <c r="M239" s="42"/>
      <c r="N239" s="42">
        <v>150</v>
      </c>
      <c r="O239" s="42"/>
    </row>
    <row r="240" spans="1:21" ht="25.5">
      <c r="A240" s="1"/>
      <c r="C240" s="32"/>
      <c r="E240" s="32"/>
      <c r="G240" s="32"/>
      <c r="I240" s="154" t="s">
        <v>223</v>
      </c>
      <c r="J240" s="155"/>
      <c r="K240" s="34">
        <f>+K239-K238</f>
        <v>0</v>
      </c>
      <c r="M240" s="42"/>
      <c r="N240" s="42">
        <v>250</v>
      </c>
      <c r="O240" s="42"/>
    </row>
    <row r="241" spans="7:15" ht="25.5">
      <c r="G241" s="2"/>
      <c r="I241" s="154" t="s">
        <v>224</v>
      </c>
      <c r="J241" s="155"/>
      <c r="K241" s="34">
        <f>+K239-K238</f>
        <v>0</v>
      </c>
      <c r="M241" s="43"/>
      <c r="N241" s="43">
        <v>200</v>
      </c>
      <c r="O241" s="43"/>
    </row>
    <row r="242" spans="7:15">
      <c r="G242" s="2"/>
      <c r="I242" s="28"/>
      <c r="M242" s="43"/>
      <c r="N242" s="43"/>
      <c r="O242" s="43"/>
    </row>
    <row r="243" spans="7:15">
      <c r="G243" s="2"/>
      <c r="I243" s="2" t="s">
        <v>271</v>
      </c>
      <c r="J243" s="2">
        <f>+K232-K237+K240</f>
        <v>3583</v>
      </c>
      <c r="M243" s="44"/>
      <c r="N243" s="44"/>
      <c r="O243" s="44"/>
    </row>
    <row r="244" spans="7:15">
      <c r="G244" s="2"/>
      <c r="I244" s="2" t="s">
        <v>272</v>
      </c>
      <c r="J244" s="2">
        <f>SUM(K233:K236)</f>
        <v>1975</v>
      </c>
      <c r="M244" s="45">
        <f>SUM(M238:M243)</f>
        <v>0</v>
      </c>
      <c r="N244" s="45">
        <f>SUM(N238:N243)</f>
        <v>750</v>
      </c>
      <c r="O244" s="45">
        <f>SUM(O238:O243)</f>
        <v>0</v>
      </c>
    </row>
    <row r="245" spans="7:15">
      <c r="G245" s="2"/>
      <c r="I245" s="2" t="s">
        <v>273</v>
      </c>
      <c r="J245" s="2">
        <f>+K239</f>
        <v>1608</v>
      </c>
      <c r="M245" s="46" t="s">
        <v>225</v>
      </c>
      <c r="N245" s="47">
        <f>N244*30/100</f>
        <v>225</v>
      </c>
      <c r="O245" s="47">
        <f>O244*30/100</f>
        <v>0</v>
      </c>
    </row>
    <row r="246" spans="7:15">
      <c r="G246" s="2"/>
      <c r="I246" s="2"/>
      <c r="M246" s="46" t="s">
        <v>226</v>
      </c>
      <c r="N246" s="47">
        <f>N245*7/100</f>
        <v>15.75</v>
      </c>
      <c r="O246" s="47">
        <f>O245*7/100</f>
        <v>0</v>
      </c>
    </row>
    <row r="247" spans="7:15">
      <c r="G247" s="2"/>
      <c r="I247" s="2"/>
      <c r="M247" s="95" t="s">
        <v>5</v>
      </c>
      <c r="N247" s="48">
        <f>N244-N245-N246</f>
        <v>509.25</v>
      </c>
      <c r="O247" s="48">
        <f>O244-O245-O246</f>
        <v>0</v>
      </c>
    </row>
    <row r="248" spans="7:15">
      <c r="G248" s="2"/>
      <c r="I248" s="2"/>
    </row>
    <row r="249" spans="7:15">
      <c r="G249" s="2"/>
      <c r="I249" s="2"/>
    </row>
    <row r="250" spans="7:15">
      <c r="G250" s="2"/>
      <c r="I250" s="2"/>
    </row>
    <row r="251" spans="7:15">
      <c r="G251" s="2"/>
      <c r="I251" s="2"/>
    </row>
    <row r="252" spans="7:15">
      <c r="G252" s="2"/>
      <c r="I252" s="2"/>
    </row>
    <row r="253" spans="7:15">
      <c r="G253" s="2"/>
      <c r="I253" s="2"/>
    </row>
    <row r="254" spans="7:15">
      <c r="G254" s="2"/>
      <c r="I254" s="2"/>
    </row>
    <row r="255" spans="7:15">
      <c r="G255" s="2"/>
      <c r="I255" s="2"/>
    </row>
    <row r="256" spans="7:15">
      <c r="G256" s="2"/>
      <c r="I256" s="2"/>
    </row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</sheetData>
  <autoFilter ref="A1:Y241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8:J238"/>
    <mergeCell ref="M230:N230"/>
    <mergeCell ref="L3:L4"/>
    <mergeCell ref="O3:O4"/>
    <mergeCell ref="P3:P4"/>
    <mergeCell ref="Q3:Q4"/>
    <mergeCell ref="I239:J239"/>
    <mergeCell ref="I240:J240"/>
    <mergeCell ref="I241:J241"/>
    <mergeCell ref="H231:I231"/>
    <mergeCell ref="I232:J232"/>
    <mergeCell ref="I233:J233"/>
    <mergeCell ref="I235:J235"/>
    <mergeCell ref="I236:J236"/>
    <mergeCell ref="I237:J237"/>
  </mergeCells>
  <phoneticPr fontId="18" type="noConversion"/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A5D8C-A6C4-41DE-B142-45E9B5A55688}">
  <sheetPr>
    <tabColor rgb="FFECB5FD"/>
  </sheetPr>
  <dimension ref="A1:Z316"/>
  <sheetViews>
    <sheetView zoomScaleNormal="100" zoomScalePageLayoutView="110" workbookViewId="0">
      <pane ySplit="4" topLeftCell="A230" activePane="bottomLeft" state="frozen"/>
      <selection pane="bottomLeft" activeCell="D234" sqref="D234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9.42578125" style="50" customWidth="1"/>
    <col min="10" max="10" width="9.140625" style="2" bestFit="1" customWidth="1"/>
    <col min="11" max="11" width="18.7109375" style="2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67" t="s">
        <v>330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25">
      <c r="A3" s="166" t="s">
        <v>1</v>
      </c>
      <c r="B3" s="166" t="s">
        <v>2</v>
      </c>
      <c r="C3" s="164" t="s">
        <v>3</v>
      </c>
      <c r="D3" s="164" t="s">
        <v>4</v>
      </c>
      <c r="E3" s="164" t="s">
        <v>5</v>
      </c>
      <c r="F3" s="4" t="s">
        <v>6</v>
      </c>
      <c r="G3" s="169" t="s">
        <v>7</v>
      </c>
      <c r="H3" s="171" t="s">
        <v>8</v>
      </c>
      <c r="I3" s="172"/>
      <c r="J3" s="173"/>
      <c r="K3" s="174" t="s">
        <v>9</v>
      </c>
      <c r="L3" s="160" t="s">
        <v>10</v>
      </c>
      <c r="M3" s="86"/>
      <c r="O3" s="166" t="s">
        <v>1</v>
      </c>
      <c r="P3" s="166" t="s">
        <v>2</v>
      </c>
      <c r="Q3" s="164" t="s">
        <v>3</v>
      </c>
      <c r="R3" s="164" t="s">
        <v>4</v>
      </c>
      <c r="S3" s="164" t="s">
        <v>5</v>
      </c>
      <c r="T3" s="4" t="s">
        <v>6</v>
      </c>
      <c r="U3" s="169" t="s">
        <v>7</v>
      </c>
      <c r="V3" s="171" t="s">
        <v>8</v>
      </c>
      <c r="W3" s="172"/>
      <c r="X3" s="173"/>
      <c r="Y3" s="174" t="s">
        <v>9</v>
      </c>
      <c r="Z3" s="160" t="s">
        <v>10</v>
      </c>
    </row>
    <row r="4" spans="1:26" s="5" customFormat="1" ht="27" thickBot="1">
      <c r="A4" s="166"/>
      <c r="B4" s="166"/>
      <c r="C4" s="165"/>
      <c r="D4" s="165"/>
      <c r="E4" s="165"/>
      <c r="F4" s="6" t="s">
        <v>11</v>
      </c>
      <c r="G4" s="170"/>
      <c r="H4" s="7" t="s">
        <v>12</v>
      </c>
      <c r="I4" s="8" t="s">
        <v>13</v>
      </c>
      <c r="J4" s="9" t="s">
        <v>14</v>
      </c>
      <c r="K4" s="175"/>
      <c r="L4" s="160"/>
      <c r="O4" s="166"/>
      <c r="P4" s="166"/>
      <c r="Q4" s="165"/>
      <c r="R4" s="165"/>
      <c r="S4" s="165"/>
      <c r="T4" s="6" t="s">
        <v>11</v>
      </c>
      <c r="U4" s="170"/>
      <c r="V4" s="7" t="s">
        <v>12</v>
      </c>
      <c r="W4" s="8" t="s">
        <v>13</v>
      </c>
      <c r="X4" s="9" t="s">
        <v>14</v>
      </c>
      <c r="Y4" s="175"/>
      <c r="Z4" s="160"/>
    </row>
    <row r="5" spans="1:26" ht="25.5">
      <c r="A5" s="10">
        <v>1</v>
      </c>
      <c r="B5" s="11" t="s">
        <v>15</v>
      </c>
      <c r="C5" s="12">
        <f>+'14'!G5</f>
        <v>51</v>
      </c>
      <c r="D5" s="13">
        <v>2</v>
      </c>
      <c r="E5" s="12">
        <f t="shared" ref="E5:E94" si="0">C5+D5</f>
        <v>53</v>
      </c>
      <c r="F5" s="13">
        <v>0</v>
      </c>
      <c r="G5" s="14">
        <f t="shared" ref="G5:G68" si="1">E5-F5-H5</f>
        <v>53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 t="s">
        <v>258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+'14'!G6</f>
        <v>53</v>
      </c>
      <c r="D6" s="13">
        <v>0</v>
      </c>
      <c r="E6" s="12">
        <f t="shared" si="0"/>
        <v>53</v>
      </c>
      <c r="F6" s="13">
        <v>0</v>
      </c>
      <c r="G6" s="14">
        <f t="shared" si="1"/>
        <v>53</v>
      </c>
      <c r="H6" s="15">
        <v>0</v>
      </c>
      <c r="I6" s="16">
        <v>100</v>
      </c>
      <c r="J6" s="17">
        <f t="shared" ref="J6:J70" si="4">+I6*H6</f>
        <v>0</v>
      </c>
      <c r="K6" s="18" t="s">
        <v>16</v>
      </c>
      <c r="L6" s="19">
        <v>0</v>
      </c>
      <c r="M6" s="24">
        <f t="shared" ref="M6:M69" si="5">SUM(J6-L6)</f>
        <v>0</v>
      </c>
      <c r="O6" s="10">
        <v>2</v>
      </c>
      <c r="P6" s="20" t="s">
        <v>259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+'14'!G7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260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+'14'!G8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261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+'14'!G9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+'14'!G10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+'14'!G11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>
      <c r="A12" s="10">
        <v>8</v>
      </c>
      <c r="B12" s="20" t="s">
        <v>23</v>
      </c>
      <c r="C12" s="12">
        <f>+'14'!G12</f>
        <v>12</v>
      </c>
      <c r="D12" s="13">
        <v>5</v>
      </c>
      <c r="E12" s="12">
        <f>C12+D12</f>
        <v>17</v>
      </c>
      <c r="F12" s="13">
        <v>0</v>
      </c>
      <c r="G12" s="14">
        <f>E12-F12-H12</f>
        <v>17</v>
      </c>
      <c r="H12" s="15">
        <v>0</v>
      </c>
      <c r="I12" s="22">
        <v>50</v>
      </c>
      <c r="J12" s="17">
        <f t="shared" si="4"/>
        <v>0</v>
      </c>
      <c r="K12" s="18" t="s">
        <v>16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264</v>
      </c>
      <c r="C13" s="12">
        <f>+'14'!G13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24</v>
      </c>
      <c r="C14" s="12">
        <f>+'14'!G14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25</v>
      </c>
      <c r="C15" s="100">
        <f>+'14'!G15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26</v>
      </c>
      <c r="C16" s="12">
        <f>+'14'!G16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27</v>
      </c>
      <c r="C17" s="100">
        <f>+'14'!G17</f>
        <v>5</v>
      </c>
      <c r="D17" s="13">
        <v>0</v>
      </c>
      <c r="E17" s="12">
        <f t="shared" si="0"/>
        <v>5</v>
      </c>
      <c r="F17" s="13">
        <v>0</v>
      </c>
      <c r="G17" s="14">
        <f t="shared" si="1"/>
        <v>4</v>
      </c>
      <c r="H17" s="15">
        <v>1</v>
      </c>
      <c r="I17" s="16">
        <v>50</v>
      </c>
      <c r="J17" s="17">
        <f t="shared" si="4"/>
        <v>50</v>
      </c>
      <c r="K17" s="18" t="s">
        <v>16</v>
      </c>
      <c r="L17" s="19">
        <v>0</v>
      </c>
      <c r="M17" s="24">
        <f t="shared" si="5"/>
        <v>50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28</v>
      </c>
      <c r="C18" s="12">
        <f>+'14'!G18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29</v>
      </c>
      <c r="C19" s="12">
        <f>+'14'!G19</f>
        <v>0</v>
      </c>
      <c r="D19" s="13">
        <v>1</v>
      </c>
      <c r="E19" s="12">
        <f t="shared" si="0"/>
        <v>1</v>
      </c>
      <c r="F19" s="13">
        <v>0</v>
      </c>
      <c r="G19" s="14">
        <f t="shared" si="1"/>
        <v>1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+'14'!G20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+'14'!G21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+'14'!G22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00">
        <f>+'14'!G23</f>
        <v>24</v>
      </c>
      <c r="D23" s="13">
        <v>10</v>
      </c>
      <c r="E23" s="14">
        <f>C23+D23</f>
        <v>34</v>
      </c>
      <c r="F23" s="13">
        <v>3</v>
      </c>
      <c r="G23" s="14">
        <f t="shared" si="1"/>
        <v>31</v>
      </c>
      <c r="H23" s="15">
        <v>0</v>
      </c>
      <c r="I23" s="16">
        <v>100</v>
      </c>
      <c r="J23" s="17">
        <f t="shared" si="4"/>
        <v>0</v>
      </c>
      <c r="K23" s="18" t="s">
        <v>16</v>
      </c>
      <c r="L23" s="19">
        <v>0</v>
      </c>
      <c r="M23" s="24">
        <f t="shared" si="5"/>
        <v>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+'14'!G24</f>
        <v>8</v>
      </c>
      <c r="D24" s="13">
        <v>2</v>
      </c>
      <c r="E24" s="12">
        <f t="shared" si="0"/>
        <v>10</v>
      </c>
      <c r="F24" s="13">
        <v>3</v>
      </c>
      <c r="G24" s="14">
        <f t="shared" si="1"/>
        <v>6</v>
      </c>
      <c r="H24" s="15">
        <v>1</v>
      </c>
      <c r="I24" s="23">
        <v>100</v>
      </c>
      <c r="J24" s="17">
        <f t="shared" si="4"/>
        <v>100</v>
      </c>
      <c r="K24" s="18" t="s">
        <v>16</v>
      </c>
      <c r="L24" s="19">
        <v>0</v>
      </c>
      <c r="M24" s="24">
        <f t="shared" si="5"/>
        <v>100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+'14'!G25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+'14'!G26</f>
        <v>3</v>
      </c>
      <c r="D26" s="13">
        <v>0</v>
      </c>
      <c r="E26" s="12">
        <f t="shared" si="0"/>
        <v>3</v>
      </c>
      <c r="F26" s="13">
        <v>0</v>
      </c>
      <c r="G26" s="14">
        <f t="shared" si="1"/>
        <v>3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+'14'!G27</f>
        <v>1</v>
      </c>
      <c r="D27" s="13">
        <v>0</v>
      </c>
      <c r="E27" s="12">
        <f t="shared" si="0"/>
        <v>1</v>
      </c>
      <c r="F27" s="13">
        <v>0</v>
      </c>
      <c r="G27" s="14">
        <f t="shared" si="1"/>
        <v>1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+'14'!G28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+'14'!G29</f>
        <v>3</v>
      </c>
      <c r="D29" s="13">
        <v>2</v>
      </c>
      <c r="E29" s="12">
        <f t="shared" si="0"/>
        <v>5</v>
      </c>
      <c r="F29" s="13">
        <v>0</v>
      </c>
      <c r="G29" s="14">
        <f t="shared" si="1"/>
        <v>5</v>
      </c>
      <c r="H29" s="15">
        <v>0</v>
      </c>
      <c r="I29" s="16">
        <v>100</v>
      </c>
      <c r="J29" s="17">
        <f t="shared" si="4"/>
        <v>0</v>
      </c>
      <c r="K29" s="18" t="s">
        <v>16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+'14'!G30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+'14'!G31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+'14'!G32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+'14'!G33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+'14'!G34</f>
        <v>4</v>
      </c>
      <c r="D34" s="13">
        <v>0</v>
      </c>
      <c r="E34" s="14">
        <f t="shared" si="0"/>
        <v>4</v>
      </c>
      <c r="F34" s="13">
        <v>0</v>
      </c>
      <c r="G34" s="14">
        <f t="shared" si="1"/>
        <v>3</v>
      </c>
      <c r="H34" s="15">
        <v>1</v>
      </c>
      <c r="I34" s="16">
        <v>130</v>
      </c>
      <c r="J34" s="17">
        <f t="shared" si="4"/>
        <v>130</v>
      </c>
      <c r="K34" s="18" t="s">
        <v>16</v>
      </c>
      <c r="L34" s="19">
        <v>0</v>
      </c>
      <c r="M34" s="24">
        <f t="shared" si="5"/>
        <v>130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+'14'!G35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+'14'!G36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+'14'!G37</f>
        <v>34</v>
      </c>
      <c r="D37" s="13">
        <v>20</v>
      </c>
      <c r="E37" s="12">
        <f t="shared" si="0"/>
        <v>54</v>
      </c>
      <c r="F37" s="13">
        <v>0</v>
      </c>
      <c r="G37" s="14">
        <f t="shared" si="1"/>
        <v>51</v>
      </c>
      <c r="H37" s="15">
        <v>3</v>
      </c>
      <c r="I37" s="16">
        <v>100</v>
      </c>
      <c r="J37" s="17">
        <f t="shared" si="4"/>
        <v>300</v>
      </c>
      <c r="K37" s="18" t="s">
        <v>16</v>
      </c>
      <c r="L37" s="19">
        <v>0</v>
      </c>
      <c r="M37" s="24">
        <f t="shared" si="5"/>
        <v>300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+'14'!G38</f>
        <v>6</v>
      </c>
      <c r="D38" s="13">
        <v>0</v>
      </c>
      <c r="E38" s="12">
        <f t="shared" si="0"/>
        <v>6</v>
      </c>
      <c r="F38" s="13">
        <v>0</v>
      </c>
      <c r="G38" s="14">
        <f t="shared" si="1"/>
        <v>6</v>
      </c>
      <c r="H38" s="15">
        <v>0</v>
      </c>
      <c r="I38" s="16">
        <v>50</v>
      </c>
      <c r="J38" s="17">
        <f t="shared" si="4"/>
        <v>0</v>
      </c>
      <c r="K38" s="18" t="s">
        <v>16</v>
      </c>
      <c r="L38" s="19">
        <v>0</v>
      </c>
      <c r="M38" s="24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49</v>
      </c>
      <c r="C39" s="12">
        <f>+'14'!G39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17">
        <f t="shared" si="4"/>
        <v>0</v>
      </c>
      <c r="K39" s="18" t="s">
        <v>16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50</v>
      </c>
      <c r="C40" s="12">
        <f>+'14'!G40</f>
        <v>8</v>
      </c>
      <c r="D40" s="13">
        <v>0</v>
      </c>
      <c r="E40" s="12">
        <f t="shared" si="0"/>
        <v>8</v>
      </c>
      <c r="F40" s="13">
        <v>0</v>
      </c>
      <c r="G40" s="14">
        <f t="shared" si="1"/>
        <v>8</v>
      </c>
      <c r="H40" s="15">
        <v>0</v>
      </c>
      <c r="I40" s="16">
        <v>50</v>
      </c>
      <c r="J40" s="17">
        <f t="shared" si="4"/>
        <v>0</v>
      </c>
      <c r="K40" s="18" t="s">
        <v>16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51</v>
      </c>
      <c r="C41" s="12">
        <f>+'14'!G41</f>
        <v>3</v>
      </c>
      <c r="D41" s="13">
        <v>0</v>
      </c>
      <c r="E41" s="12">
        <f t="shared" si="0"/>
        <v>3</v>
      </c>
      <c r="F41" s="13">
        <v>0</v>
      </c>
      <c r="G41" s="14">
        <f t="shared" si="1"/>
        <v>3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52</v>
      </c>
      <c r="C42" s="12">
        <f>+'14'!G42</f>
        <v>12</v>
      </c>
      <c r="D42" s="13">
        <v>0</v>
      </c>
      <c r="E42" s="12">
        <f t="shared" si="0"/>
        <v>12</v>
      </c>
      <c r="F42" s="13">
        <v>0</v>
      </c>
      <c r="G42" s="14">
        <f t="shared" si="1"/>
        <v>10</v>
      </c>
      <c r="H42" s="15">
        <v>2</v>
      </c>
      <c r="I42" s="16">
        <v>50</v>
      </c>
      <c r="J42" s="17">
        <f t="shared" si="4"/>
        <v>100</v>
      </c>
      <c r="K42" s="18" t="s">
        <v>279</v>
      </c>
      <c r="L42" s="19">
        <v>50</v>
      </c>
      <c r="M42" s="24">
        <f t="shared" si="5"/>
        <v>50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53</v>
      </c>
      <c r="C43" s="12">
        <f>+'14'!G43</f>
        <v>1</v>
      </c>
      <c r="D43" s="13">
        <v>0</v>
      </c>
      <c r="E43" s="12">
        <f t="shared" si="0"/>
        <v>1</v>
      </c>
      <c r="F43" s="13">
        <v>0</v>
      </c>
      <c r="G43" s="14">
        <f t="shared" si="1"/>
        <v>1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54</v>
      </c>
      <c r="C44" s="12">
        <f>+'14'!G44</f>
        <v>8</v>
      </c>
      <c r="D44" s="13">
        <v>0</v>
      </c>
      <c r="E44" s="12">
        <f t="shared" si="0"/>
        <v>8</v>
      </c>
      <c r="F44" s="13">
        <v>0</v>
      </c>
      <c r="G44" s="14">
        <f t="shared" si="1"/>
        <v>8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55</v>
      </c>
      <c r="C45" s="12">
        <f>+'14'!G45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56</v>
      </c>
      <c r="C46" s="12">
        <f>+'14'!G46</f>
        <v>7</v>
      </c>
      <c r="D46" s="13">
        <v>0</v>
      </c>
      <c r="E46" s="12">
        <f t="shared" si="0"/>
        <v>7</v>
      </c>
      <c r="F46" s="13">
        <v>0</v>
      </c>
      <c r="G46" s="14">
        <f t="shared" si="1"/>
        <v>7</v>
      </c>
      <c r="H46" s="15">
        <v>0</v>
      </c>
      <c r="I46" s="16">
        <v>50</v>
      </c>
      <c r="J46" s="17">
        <f t="shared" si="4"/>
        <v>0</v>
      </c>
      <c r="K46" s="18" t="s">
        <v>16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57</v>
      </c>
      <c r="C47" s="12">
        <f>+'14'!G47</f>
        <v>8</v>
      </c>
      <c r="D47" s="13">
        <v>0</v>
      </c>
      <c r="E47" s="12">
        <f t="shared" si="0"/>
        <v>8</v>
      </c>
      <c r="F47" s="13">
        <v>0</v>
      </c>
      <c r="G47" s="14">
        <f t="shared" si="1"/>
        <v>4</v>
      </c>
      <c r="H47" s="15">
        <v>4</v>
      </c>
      <c r="I47" s="16">
        <v>50</v>
      </c>
      <c r="J47" s="17">
        <f t="shared" si="4"/>
        <v>200</v>
      </c>
      <c r="K47" s="18" t="s">
        <v>16</v>
      </c>
      <c r="L47" s="19">
        <v>0</v>
      </c>
      <c r="M47" s="24">
        <f t="shared" si="5"/>
        <v>200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58</v>
      </c>
      <c r="C48" s="12">
        <f>+'14'!G48</f>
        <v>9</v>
      </c>
      <c r="D48" s="13">
        <v>0</v>
      </c>
      <c r="E48" s="12">
        <f t="shared" si="0"/>
        <v>9</v>
      </c>
      <c r="F48" s="13">
        <v>0</v>
      </c>
      <c r="G48" s="14">
        <f t="shared" si="1"/>
        <v>9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59</v>
      </c>
      <c r="C49" s="12">
        <f>+'14'!G49</f>
        <v>1</v>
      </c>
      <c r="D49" s="13">
        <v>0</v>
      </c>
      <c r="E49" s="12">
        <f t="shared" si="0"/>
        <v>1</v>
      </c>
      <c r="F49" s="13">
        <v>0</v>
      </c>
      <c r="G49" s="14">
        <f t="shared" si="1"/>
        <v>1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60</v>
      </c>
      <c r="C50" s="12">
        <f>+'14'!G50</f>
        <v>0</v>
      </c>
      <c r="D50" s="13">
        <v>0</v>
      </c>
      <c r="E50" s="12">
        <f>C50+D50</f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61</v>
      </c>
      <c r="C51" s="12">
        <f>+'14'!G51</f>
        <v>4</v>
      </c>
      <c r="D51" s="13">
        <v>0</v>
      </c>
      <c r="E51" s="12">
        <f>C51+D51</f>
        <v>4</v>
      </c>
      <c r="F51" s="13">
        <v>0</v>
      </c>
      <c r="G51" s="14">
        <f t="shared" si="1"/>
        <v>3</v>
      </c>
      <c r="H51" s="15">
        <v>1</v>
      </c>
      <c r="I51" s="16">
        <v>120</v>
      </c>
      <c r="J51" s="17">
        <f t="shared" si="4"/>
        <v>120</v>
      </c>
      <c r="K51" s="18" t="s">
        <v>300</v>
      </c>
      <c r="L51" s="19">
        <v>35</v>
      </c>
      <c r="M51" s="24">
        <f t="shared" si="5"/>
        <v>85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62</v>
      </c>
      <c r="C52" s="12">
        <f>+'14'!G52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63</v>
      </c>
      <c r="C53" s="12">
        <f>+'14'!G53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64</v>
      </c>
      <c r="C54" s="12">
        <f>+'14'!G54</f>
        <v>2</v>
      </c>
      <c r="D54" s="13">
        <v>0</v>
      </c>
      <c r="E54" s="12">
        <f>C54+D54</f>
        <v>2</v>
      </c>
      <c r="F54" s="13">
        <v>0</v>
      </c>
      <c r="G54" s="14">
        <f t="shared" si="1"/>
        <v>1</v>
      </c>
      <c r="H54" s="15">
        <v>1</v>
      </c>
      <c r="I54" s="16">
        <v>120</v>
      </c>
      <c r="J54" s="17">
        <f t="shared" si="4"/>
        <v>120</v>
      </c>
      <c r="K54" s="18" t="s">
        <v>300</v>
      </c>
      <c r="L54" s="19">
        <v>35</v>
      </c>
      <c r="M54" s="24">
        <f t="shared" si="5"/>
        <v>85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65</v>
      </c>
      <c r="C55" s="12">
        <f>+'14'!G55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66</v>
      </c>
      <c r="C56" s="12">
        <f>+'14'!G56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67</v>
      </c>
      <c r="C57" s="12">
        <f>+'14'!G57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68</v>
      </c>
      <c r="C58" s="12">
        <f>+'14'!G58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69</v>
      </c>
      <c r="C59" s="12">
        <f>+'14'!G59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70</v>
      </c>
      <c r="C60" s="12">
        <f>+'14'!G60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71</v>
      </c>
      <c r="C61" s="12">
        <f>+'14'!G61</f>
        <v>9</v>
      </c>
      <c r="D61" s="13">
        <v>0</v>
      </c>
      <c r="E61" s="12">
        <f t="shared" si="0"/>
        <v>9</v>
      </c>
      <c r="F61" s="13">
        <v>0</v>
      </c>
      <c r="G61" s="14">
        <f t="shared" si="1"/>
        <v>9</v>
      </c>
      <c r="H61" s="15">
        <v>0</v>
      </c>
      <c r="I61" s="16">
        <v>50</v>
      </c>
      <c r="J61" s="17">
        <f t="shared" si="4"/>
        <v>0</v>
      </c>
      <c r="K61" s="18" t="s">
        <v>16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72</v>
      </c>
      <c r="C62" s="12">
        <f>+'14'!G62</f>
        <v>9</v>
      </c>
      <c r="D62" s="13">
        <v>0</v>
      </c>
      <c r="E62" s="12">
        <f t="shared" si="0"/>
        <v>9</v>
      </c>
      <c r="F62" s="13">
        <v>0</v>
      </c>
      <c r="G62" s="14">
        <f t="shared" si="1"/>
        <v>9</v>
      </c>
      <c r="H62" s="15">
        <v>0</v>
      </c>
      <c r="I62" s="22">
        <v>50</v>
      </c>
      <c r="J62" s="17">
        <f t="shared" si="4"/>
        <v>0</v>
      </c>
      <c r="K62" s="18" t="s">
        <v>16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73</v>
      </c>
      <c r="C63" s="12">
        <f>+'14'!G63</f>
        <v>9</v>
      </c>
      <c r="D63" s="13">
        <v>0</v>
      </c>
      <c r="E63" s="12">
        <f>C63+D63</f>
        <v>9</v>
      </c>
      <c r="F63" s="13">
        <v>0</v>
      </c>
      <c r="G63" s="14">
        <f t="shared" si="1"/>
        <v>9</v>
      </c>
      <c r="H63" s="15">
        <v>0</v>
      </c>
      <c r="I63" s="22">
        <v>50</v>
      </c>
      <c r="J63" s="17">
        <f t="shared" si="4"/>
        <v>0</v>
      </c>
      <c r="K63" s="18" t="s">
        <v>16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74</v>
      </c>
      <c r="C64" s="12">
        <f>+'14'!G64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75</v>
      </c>
      <c r="C65" s="12">
        <f>+'14'!G65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76</v>
      </c>
      <c r="C66" s="12">
        <f>+'14'!G66</f>
        <v>16</v>
      </c>
      <c r="D66" s="13">
        <v>10</v>
      </c>
      <c r="E66" s="12">
        <f t="shared" si="0"/>
        <v>26</v>
      </c>
      <c r="F66" s="13">
        <v>0</v>
      </c>
      <c r="G66" s="14">
        <f t="shared" si="1"/>
        <v>26</v>
      </c>
      <c r="H66" s="15">
        <v>0</v>
      </c>
      <c r="I66" s="16">
        <v>50</v>
      </c>
      <c r="J66" s="17">
        <f t="shared" si="4"/>
        <v>0</v>
      </c>
      <c r="K66" s="18" t="s">
        <v>16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77</v>
      </c>
      <c r="C67" s="12">
        <f>+'14'!G67</f>
        <v>4</v>
      </c>
      <c r="D67" s="13">
        <v>5</v>
      </c>
      <c r="E67" s="12">
        <f>C67+D67</f>
        <v>9</v>
      </c>
      <c r="F67" s="13">
        <v>0</v>
      </c>
      <c r="G67" s="14">
        <f t="shared" si="1"/>
        <v>9</v>
      </c>
      <c r="H67" s="15">
        <v>0</v>
      </c>
      <c r="I67" s="16">
        <v>50</v>
      </c>
      <c r="J67" s="17">
        <f t="shared" si="4"/>
        <v>0</v>
      </c>
      <c r="K67" s="18" t="s">
        <v>16</v>
      </c>
      <c r="L67" s="19">
        <v>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78</v>
      </c>
      <c r="C68" s="12">
        <f>+'14'!G68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79</v>
      </c>
      <c r="C69" s="12">
        <f>+'14'!G69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80</v>
      </c>
      <c r="C70" s="12">
        <f>+'14'!G70</f>
        <v>2</v>
      </c>
      <c r="D70" s="13">
        <v>0</v>
      </c>
      <c r="E70" s="12">
        <f t="shared" si="0"/>
        <v>2</v>
      </c>
      <c r="F70" s="13">
        <v>0</v>
      </c>
      <c r="G70" s="14">
        <f t="shared" si="6"/>
        <v>2</v>
      </c>
      <c r="H70" s="15">
        <v>0</v>
      </c>
      <c r="I70" s="22">
        <v>50</v>
      </c>
      <c r="J70" s="17">
        <f t="shared" si="4"/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81</v>
      </c>
      <c r="C71" s="12">
        <f>+'14'!G71</f>
        <v>5</v>
      </c>
      <c r="D71" s="13">
        <v>5</v>
      </c>
      <c r="E71" s="12">
        <f t="shared" si="0"/>
        <v>10</v>
      </c>
      <c r="F71" s="13">
        <v>0</v>
      </c>
      <c r="G71" s="14">
        <f t="shared" si="6"/>
        <v>6</v>
      </c>
      <c r="H71" s="15">
        <v>4</v>
      </c>
      <c r="I71" s="22">
        <v>60</v>
      </c>
      <c r="J71" s="17">
        <f t="shared" ref="J71:J134" si="10">+I71*H71</f>
        <v>240</v>
      </c>
      <c r="K71" s="18" t="s">
        <v>285</v>
      </c>
      <c r="L71" s="19">
        <v>10</v>
      </c>
      <c r="M71" s="24">
        <f t="shared" si="9"/>
        <v>230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82</v>
      </c>
      <c r="C72" s="12">
        <f>+'14'!G72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83</v>
      </c>
      <c r="C73" s="12">
        <f>+'14'!G73</f>
        <v>5</v>
      </c>
      <c r="D73" s="13">
        <v>0</v>
      </c>
      <c r="E73" s="12">
        <f t="shared" si="0"/>
        <v>5</v>
      </c>
      <c r="F73" s="13">
        <v>0</v>
      </c>
      <c r="G73" s="14">
        <f t="shared" si="6"/>
        <v>5</v>
      </c>
      <c r="H73" s="15">
        <v>0</v>
      </c>
      <c r="I73" s="22">
        <v>60</v>
      </c>
      <c r="J73" s="17">
        <f t="shared" si="10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84</v>
      </c>
      <c r="C74" s="12">
        <f>+'14'!G74</f>
        <v>4</v>
      </c>
      <c r="D74" s="13">
        <v>0</v>
      </c>
      <c r="E74" s="12">
        <f t="shared" si="0"/>
        <v>4</v>
      </c>
      <c r="F74" s="13">
        <v>0</v>
      </c>
      <c r="G74" s="14">
        <f t="shared" si="6"/>
        <v>4</v>
      </c>
      <c r="H74" s="15">
        <v>0</v>
      </c>
      <c r="I74" s="21">
        <v>120</v>
      </c>
      <c r="J74" s="17">
        <f t="shared" si="10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85</v>
      </c>
      <c r="C75" s="12">
        <f>+'14'!G75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86</v>
      </c>
      <c r="C76" s="12">
        <f>+'14'!G76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87</v>
      </c>
      <c r="C77" s="12">
        <f>+'14'!G77</f>
        <v>3</v>
      </c>
      <c r="D77" s="13">
        <v>0</v>
      </c>
      <c r="E77" s="12">
        <f t="shared" si="0"/>
        <v>3</v>
      </c>
      <c r="F77" s="13">
        <v>0</v>
      </c>
      <c r="G77" s="14">
        <f t="shared" si="6"/>
        <v>3</v>
      </c>
      <c r="H77" s="15">
        <v>0</v>
      </c>
      <c r="I77" s="22">
        <v>50</v>
      </c>
      <c r="J77" s="17">
        <f t="shared" si="10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88</v>
      </c>
      <c r="C78" s="12">
        <f>+'14'!G78</f>
        <v>4</v>
      </c>
      <c r="D78" s="13">
        <v>0</v>
      </c>
      <c r="E78" s="12">
        <f t="shared" si="0"/>
        <v>4</v>
      </c>
      <c r="F78" s="13">
        <v>2</v>
      </c>
      <c r="G78" s="14">
        <f t="shared" si="6"/>
        <v>2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89</v>
      </c>
      <c r="C79" s="12">
        <f>+'14'!G79</f>
        <v>3</v>
      </c>
      <c r="D79" s="13">
        <v>0</v>
      </c>
      <c r="E79" s="12">
        <f t="shared" si="0"/>
        <v>3</v>
      </c>
      <c r="F79" s="13">
        <v>0</v>
      </c>
      <c r="G79" s="14">
        <f t="shared" si="6"/>
        <v>2</v>
      </c>
      <c r="H79" s="15">
        <v>1</v>
      </c>
      <c r="I79" s="21">
        <v>50</v>
      </c>
      <c r="J79" s="17">
        <f t="shared" si="10"/>
        <v>50</v>
      </c>
      <c r="K79" s="18" t="s">
        <v>16</v>
      </c>
      <c r="L79" s="19">
        <v>0</v>
      </c>
      <c r="M79" s="24">
        <f t="shared" si="9"/>
        <v>50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90</v>
      </c>
      <c r="C80" s="12">
        <f>+'14'!G80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91</v>
      </c>
      <c r="C81" s="100">
        <f>+'14'!G81</f>
        <v>0</v>
      </c>
      <c r="D81" s="13">
        <v>0</v>
      </c>
      <c r="E81" s="12">
        <f t="shared" si="0"/>
        <v>0</v>
      </c>
      <c r="F81" s="13">
        <v>0</v>
      </c>
      <c r="G81" s="14">
        <f t="shared" si="6"/>
        <v>0</v>
      </c>
      <c r="H81" s="15">
        <v>0</v>
      </c>
      <c r="I81" s="22">
        <v>55</v>
      </c>
      <c r="J81" s="17">
        <f t="shared" si="10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92</v>
      </c>
      <c r="C82" s="12">
        <f>+'14'!G82</f>
        <v>0</v>
      </c>
      <c r="D82" s="13">
        <v>0</v>
      </c>
      <c r="E82" s="12">
        <f t="shared" si="0"/>
        <v>0</v>
      </c>
      <c r="F82" s="13">
        <v>0</v>
      </c>
      <c r="G82" s="14">
        <f t="shared" si="6"/>
        <v>0</v>
      </c>
      <c r="H82" s="15">
        <v>0</v>
      </c>
      <c r="I82" s="21">
        <v>55</v>
      </c>
      <c r="J82" s="17">
        <f t="shared" si="10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93</v>
      </c>
      <c r="C83" s="12">
        <f>+'14'!G83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94</v>
      </c>
      <c r="C84" s="12">
        <f>+'14'!G84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95</v>
      </c>
      <c r="C85" s="12">
        <f>+'14'!G85</f>
        <v>1</v>
      </c>
      <c r="D85" s="13">
        <v>0</v>
      </c>
      <c r="E85" s="12">
        <f t="shared" si="0"/>
        <v>1</v>
      </c>
      <c r="F85" s="13">
        <v>0</v>
      </c>
      <c r="G85" s="14">
        <f t="shared" si="6"/>
        <v>1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96</v>
      </c>
      <c r="C86" s="12">
        <f>+'14'!G86</f>
        <v>0</v>
      </c>
      <c r="D86" s="13">
        <v>5</v>
      </c>
      <c r="E86" s="12">
        <f t="shared" si="0"/>
        <v>5</v>
      </c>
      <c r="F86" s="13">
        <v>0</v>
      </c>
      <c r="G86" s="14">
        <f t="shared" si="6"/>
        <v>5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97</v>
      </c>
      <c r="C87" s="12">
        <f>+'14'!G87</f>
        <v>3</v>
      </c>
      <c r="D87" s="13">
        <v>5</v>
      </c>
      <c r="E87" s="12">
        <f t="shared" si="0"/>
        <v>8</v>
      </c>
      <c r="F87" s="13">
        <v>0</v>
      </c>
      <c r="G87" s="14">
        <f t="shared" si="6"/>
        <v>8</v>
      </c>
      <c r="H87" s="15">
        <v>0</v>
      </c>
      <c r="I87" s="22">
        <v>60</v>
      </c>
      <c r="J87" s="17">
        <f t="shared" si="10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98</v>
      </c>
      <c r="C88" s="12">
        <f>+'14'!G88</f>
        <v>4</v>
      </c>
      <c r="D88" s="13">
        <v>3</v>
      </c>
      <c r="E88" s="12">
        <f t="shared" si="0"/>
        <v>7</v>
      </c>
      <c r="F88" s="13">
        <v>0</v>
      </c>
      <c r="G88" s="14">
        <f t="shared" si="6"/>
        <v>7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99</v>
      </c>
      <c r="C89" s="12">
        <f>+'14'!G89</f>
        <v>5</v>
      </c>
      <c r="D89" s="13">
        <v>0</v>
      </c>
      <c r="E89" s="12">
        <f t="shared" si="0"/>
        <v>5</v>
      </c>
      <c r="F89" s="13">
        <v>0</v>
      </c>
      <c r="G89" s="14">
        <f t="shared" si="6"/>
        <v>5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100</v>
      </c>
      <c r="C90" s="12">
        <f>+'14'!G90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101</v>
      </c>
      <c r="C91" s="12">
        <f>+'14'!G91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267</v>
      </c>
      <c r="C92" s="12">
        <f>+'14'!G92</f>
        <v>4</v>
      </c>
      <c r="D92" s="13">
        <v>0</v>
      </c>
      <c r="E92" s="12">
        <f t="shared" si="0"/>
        <v>4</v>
      </c>
      <c r="F92" s="13">
        <v>0</v>
      </c>
      <c r="G92" s="14">
        <f t="shared" si="6"/>
        <v>4</v>
      </c>
      <c r="H92" s="15">
        <v>0</v>
      </c>
      <c r="I92" s="21">
        <v>120</v>
      </c>
      <c r="J92" s="17">
        <f t="shared" si="10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268</v>
      </c>
      <c r="C93" s="12">
        <f>+'14'!G93</f>
        <v>2</v>
      </c>
      <c r="D93" s="13">
        <v>0</v>
      </c>
      <c r="E93" s="12">
        <f t="shared" si="0"/>
        <v>2</v>
      </c>
      <c r="F93" s="13">
        <v>0</v>
      </c>
      <c r="G93" s="14">
        <f t="shared" si="6"/>
        <v>2</v>
      </c>
      <c r="H93" s="15">
        <v>0</v>
      </c>
      <c r="I93" s="22">
        <v>250</v>
      </c>
      <c r="J93" s="17">
        <f t="shared" si="10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102</v>
      </c>
      <c r="C94" s="12">
        <f>+'14'!G94</f>
        <v>1</v>
      </c>
      <c r="D94" s="13">
        <v>0</v>
      </c>
      <c r="E94" s="12">
        <f t="shared" si="0"/>
        <v>1</v>
      </c>
      <c r="F94" s="13">
        <v>0</v>
      </c>
      <c r="G94" s="14">
        <f t="shared" si="6"/>
        <v>1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103</v>
      </c>
      <c r="C95" s="12">
        <f>+'14'!G95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104</v>
      </c>
      <c r="C96" s="12">
        <f>+'14'!G96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105</v>
      </c>
      <c r="C97" s="12">
        <f>+'14'!G97</f>
        <v>5</v>
      </c>
      <c r="D97" s="13">
        <v>0</v>
      </c>
      <c r="E97" s="12">
        <f t="shared" si="11"/>
        <v>5</v>
      </c>
      <c r="F97" s="13">
        <v>0</v>
      </c>
      <c r="G97" s="14">
        <f t="shared" si="6"/>
        <v>2</v>
      </c>
      <c r="H97" s="15">
        <v>3</v>
      </c>
      <c r="I97" s="22">
        <v>45</v>
      </c>
      <c r="J97" s="17">
        <f t="shared" si="10"/>
        <v>135</v>
      </c>
      <c r="K97" s="18" t="s">
        <v>16</v>
      </c>
      <c r="L97" s="19">
        <v>0</v>
      </c>
      <c r="M97" s="24">
        <f t="shared" si="9"/>
        <v>135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106</v>
      </c>
      <c r="C98" s="12">
        <f>+'14'!G98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107</v>
      </c>
      <c r="C99" s="12">
        <f>+'14'!G99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108</v>
      </c>
      <c r="C100" s="12">
        <f>+'14'!G100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229</v>
      </c>
      <c r="C101" s="12">
        <f>+'14'!G101</f>
        <v>0</v>
      </c>
      <c r="D101" s="13">
        <v>0</v>
      </c>
      <c r="E101" s="12">
        <f t="shared" si="11"/>
        <v>0</v>
      </c>
      <c r="F101" s="13">
        <v>0</v>
      </c>
      <c r="G101" s="14">
        <f t="shared" si="6"/>
        <v>0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109</v>
      </c>
      <c r="C102" s="12">
        <f>+'14'!G102</f>
        <v>0</v>
      </c>
      <c r="D102" s="13">
        <v>0</v>
      </c>
      <c r="E102" s="12">
        <f t="shared" si="11"/>
        <v>0</v>
      </c>
      <c r="F102" s="13">
        <v>0</v>
      </c>
      <c r="G102" s="14">
        <f t="shared" si="6"/>
        <v>0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110</v>
      </c>
      <c r="C103" s="12">
        <f>+'14'!G103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111</v>
      </c>
      <c r="C104" s="12">
        <f>+'14'!G104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112</v>
      </c>
      <c r="C105" s="12">
        <f>+'14'!G105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113</v>
      </c>
      <c r="C106" s="12">
        <f>+'14'!G106</f>
        <v>3</v>
      </c>
      <c r="D106" s="13">
        <v>0</v>
      </c>
      <c r="E106" s="12">
        <f t="shared" si="11"/>
        <v>3</v>
      </c>
      <c r="F106" s="13">
        <v>0</v>
      </c>
      <c r="G106" s="14">
        <f t="shared" si="6"/>
        <v>3</v>
      </c>
      <c r="H106" s="15">
        <v>0</v>
      </c>
      <c r="I106" s="21">
        <v>20</v>
      </c>
      <c r="J106" s="17">
        <f t="shared" si="10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6.25" customHeight="1">
      <c r="A107" s="10">
        <v>103</v>
      </c>
      <c r="B107" s="20" t="s">
        <v>114</v>
      </c>
      <c r="C107" s="12">
        <f>+'14'!G107</f>
        <v>0</v>
      </c>
      <c r="D107" s="13">
        <v>0</v>
      </c>
      <c r="E107" s="12">
        <f t="shared" si="11"/>
        <v>0</v>
      </c>
      <c r="F107" s="13">
        <v>0</v>
      </c>
      <c r="G107" s="14">
        <f t="shared" si="6"/>
        <v>0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>
      <c r="A108" s="10">
        <v>104</v>
      </c>
      <c r="B108" s="20" t="s">
        <v>116</v>
      </c>
      <c r="C108" s="12">
        <f>+'14'!G108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117</v>
      </c>
      <c r="C109" s="12">
        <f>+'14'!G109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50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118</v>
      </c>
      <c r="C110" s="12">
        <f>+'14'!G110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119</v>
      </c>
      <c r="C111" s="12">
        <f>+'14'!G111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120</v>
      </c>
      <c r="C112" s="12">
        <f>+'14'!G112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121</v>
      </c>
      <c r="C113" s="12">
        <f>+'14'!G113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122</v>
      </c>
      <c r="C114" s="12">
        <f>+'14'!G114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123</v>
      </c>
      <c r="C115" s="12">
        <f>+'14'!G115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124</v>
      </c>
      <c r="C116" s="12">
        <f>+'14'!G116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125</v>
      </c>
      <c r="C117" s="12">
        <f>+'14'!G117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126</v>
      </c>
      <c r="C118" s="12">
        <f>+'14'!G118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127</v>
      </c>
      <c r="C119" s="12">
        <f>+'14'!G119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128</v>
      </c>
      <c r="C120" s="12">
        <f>+'14'!G120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129</v>
      </c>
      <c r="C121" s="12">
        <f>+'14'!G121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130</v>
      </c>
      <c r="C122" s="12">
        <f>+'14'!G122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131</v>
      </c>
      <c r="C123" s="12">
        <f>+'14'!G123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132</v>
      </c>
      <c r="C124" s="12">
        <f>+'14'!G124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133</v>
      </c>
      <c r="C125" s="12">
        <f>+'14'!G125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134</v>
      </c>
      <c r="C126" s="12">
        <f>+'14'!G126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135</v>
      </c>
      <c r="C127" s="12">
        <f>+'14'!G127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136</v>
      </c>
      <c r="C128" s="12">
        <f>+'14'!G128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137</v>
      </c>
      <c r="C129" s="12">
        <f>+'14'!G129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138</v>
      </c>
      <c r="C130" s="12">
        <f>+'14'!G130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139</v>
      </c>
      <c r="C131" s="12">
        <f>+'14'!G131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140</v>
      </c>
      <c r="C132" s="12">
        <f>+'14'!G132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141</v>
      </c>
      <c r="C133" s="12">
        <f>+'14'!G133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142</v>
      </c>
      <c r="C134" s="12">
        <f>+'14'!G134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143</v>
      </c>
      <c r="C135" s="12">
        <f>+'14'!G135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144</v>
      </c>
      <c r="C136" s="12">
        <f>+'14'!G136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145</v>
      </c>
      <c r="C137" s="12">
        <f>+'14'!G137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146</v>
      </c>
      <c r="C138" s="12">
        <f>+'14'!G138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147</v>
      </c>
      <c r="C139" s="12">
        <f>+'14'!G139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148</v>
      </c>
      <c r="C140" s="12">
        <f>+'14'!G140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149</v>
      </c>
      <c r="C141" s="12">
        <f>+'14'!G141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150</v>
      </c>
      <c r="C142" s="12">
        <f>+'14'!G142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151</v>
      </c>
      <c r="C143" s="12">
        <f>+'14'!G143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152</v>
      </c>
      <c r="C144" s="12">
        <f>+'14'!G144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153</v>
      </c>
      <c r="C145" s="12">
        <f>+'14'!G145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154</v>
      </c>
      <c r="C146" s="12">
        <f>+'14'!G146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155</v>
      </c>
      <c r="C147" s="12">
        <f>+'14'!G147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156</v>
      </c>
      <c r="C148" s="12">
        <f>+'14'!G148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157</v>
      </c>
      <c r="C149" s="12">
        <f>+'14'!G149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290</v>
      </c>
      <c r="C150" s="12">
        <f>+'14'!G150</f>
        <v>6</v>
      </c>
      <c r="D150" s="13">
        <v>0</v>
      </c>
      <c r="E150" s="12">
        <f t="shared" si="11"/>
        <v>6</v>
      </c>
      <c r="F150" s="13">
        <v>0</v>
      </c>
      <c r="G150" s="14">
        <f t="shared" si="6"/>
        <v>6</v>
      </c>
      <c r="H150" s="15">
        <v>0</v>
      </c>
      <c r="I150" s="22">
        <v>150</v>
      </c>
      <c r="J150" s="17">
        <f t="shared" si="13"/>
        <v>0</v>
      </c>
      <c r="K150" s="18" t="s">
        <v>16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159</v>
      </c>
      <c r="C151" s="12">
        <f>+'14'!G151</f>
        <v>0</v>
      </c>
      <c r="D151" s="13">
        <v>0</v>
      </c>
      <c r="E151" s="12">
        <f t="shared" si="11"/>
        <v>0</v>
      </c>
      <c r="F151" s="13">
        <v>0</v>
      </c>
      <c r="G151" s="14">
        <f t="shared" si="6"/>
        <v>0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160</v>
      </c>
      <c r="C152" s="12">
        <f>+'14'!G152</f>
        <v>0</v>
      </c>
      <c r="D152" s="13">
        <v>0</v>
      </c>
      <c r="E152" s="12">
        <f t="shared" si="11"/>
        <v>0</v>
      </c>
      <c r="F152" s="13">
        <v>0</v>
      </c>
      <c r="G152" s="14">
        <f t="shared" si="6"/>
        <v>0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161</v>
      </c>
      <c r="C153" s="12">
        <f>+'14'!G153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0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162</v>
      </c>
      <c r="C154" s="12">
        <f>+'14'!G154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163</v>
      </c>
      <c r="C155" s="12">
        <f>+'14'!G155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164</v>
      </c>
      <c r="C156" s="12">
        <f>+'14'!G156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165</v>
      </c>
      <c r="C157" s="12">
        <f>+'14'!G157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266</v>
      </c>
      <c r="C158" s="12">
        <f>+'14'!G158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166</v>
      </c>
      <c r="C159" s="12">
        <f>+'14'!G159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167</v>
      </c>
      <c r="C160" s="12">
        <f>+'14'!G160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168</v>
      </c>
      <c r="C161" s="12">
        <f>+'14'!G161</f>
        <v>7</v>
      </c>
      <c r="D161" s="13">
        <v>0</v>
      </c>
      <c r="E161" s="12">
        <f t="shared" si="11"/>
        <v>7</v>
      </c>
      <c r="F161" s="13">
        <v>0</v>
      </c>
      <c r="G161" s="14">
        <f t="shared" si="14"/>
        <v>7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169</v>
      </c>
      <c r="C162" s="12">
        <f>+'14'!G162</f>
        <v>0</v>
      </c>
      <c r="D162" s="13">
        <v>0</v>
      </c>
      <c r="E162" s="12">
        <f t="shared" si="11"/>
        <v>0</v>
      </c>
      <c r="F162" s="13">
        <v>0</v>
      </c>
      <c r="G162" s="14">
        <f t="shared" si="14"/>
        <v>0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262</v>
      </c>
      <c r="C163" s="12">
        <f>+'14'!G163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170</v>
      </c>
      <c r="C164" s="12">
        <f>+'14'!G164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171</v>
      </c>
      <c r="C165" s="12">
        <f>+'14'!G165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172</v>
      </c>
      <c r="C166" s="12">
        <f>+'14'!G166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173</v>
      </c>
      <c r="C167" s="12">
        <f>+'14'!G167</f>
        <v>6</v>
      </c>
      <c r="D167" s="13">
        <v>6</v>
      </c>
      <c r="E167" s="12">
        <f t="shared" si="11"/>
        <v>12</v>
      </c>
      <c r="F167" s="13">
        <v>0</v>
      </c>
      <c r="G167" s="14">
        <f t="shared" si="14"/>
        <v>12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174</v>
      </c>
      <c r="C168" s="12">
        <f>+'14'!G168</f>
        <v>31</v>
      </c>
      <c r="D168" s="13">
        <v>0</v>
      </c>
      <c r="E168" s="12">
        <f t="shared" si="11"/>
        <v>31</v>
      </c>
      <c r="F168" s="13">
        <v>0</v>
      </c>
      <c r="G168" s="14">
        <f t="shared" si="14"/>
        <v>31</v>
      </c>
      <c r="H168" s="15">
        <v>0</v>
      </c>
      <c r="I168" s="22">
        <v>55</v>
      </c>
      <c r="J168" s="17">
        <f t="shared" si="13"/>
        <v>0</v>
      </c>
      <c r="K168" s="18" t="s">
        <v>16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175</v>
      </c>
      <c r="C169" s="12">
        <f>+'14'!G169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176</v>
      </c>
      <c r="C170" s="12">
        <f>+'14'!G170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177</v>
      </c>
      <c r="C171" s="12">
        <f>+'14'!G171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178</v>
      </c>
      <c r="C172" s="12">
        <f>+'14'!G172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179</v>
      </c>
      <c r="C173" s="12">
        <f>+'14'!G173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180</v>
      </c>
      <c r="C174" s="12">
        <f>+'14'!G174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181</v>
      </c>
      <c r="C175" s="12">
        <f>+'14'!G175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182</v>
      </c>
      <c r="C176" s="12">
        <f>+'14'!G176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183</v>
      </c>
      <c r="C177" s="12">
        <f>+'14'!G177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184</v>
      </c>
      <c r="C178" s="12">
        <f>+'14'!G178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185</v>
      </c>
      <c r="C179" s="12">
        <f>+'14'!G179</f>
        <v>8</v>
      </c>
      <c r="D179" s="13">
        <v>0</v>
      </c>
      <c r="E179" s="12">
        <f t="shared" si="11"/>
        <v>8</v>
      </c>
      <c r="F179" s="13">
        <v>0</v>
      </c>
      <c r="G179" s="14">
        <f t="shared" si="14"/>
        <v>8</v>
      </c>
      <c r="H179" s="15">
        <v>0</v>
      </c>
      <c r="I179" s="22">
        <v>10</v>
      </c>
      <c r="J179" s="17">
        <f t="shared" si="13"/>
        <v>0</v>
      </c>
      <c r="K179" s="18" t="s">
        <v>16</v>
      </c>
      <c r="L179" s="19">
        <v>0</v>
      </c>
      <c r="M179" s="24">
        <f t="shared" si="12"/>
        <v>0</v>
      </c>
    </row>
    <row r="180" spans="1:13" ht="25.5">
      <c r="A180" s="10">
        <v>176</v>
      </c>
      <c r="B180" s="20" t="s">
        <v>186</v>
      </c>
      <c r="C180" s="12">
        <f>+'14'!G180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187</v>
      </c>
      <c r="C181" s="12">
        <f>+'14'!G181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>
      <c r="A182" s="10">
        <v>178</v>
      </c>
      <c r="B182" s="20" t="s">
        <v>188</v>
      </c>
      <c r="C182" s="12">
        <f>+'14'!G182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189</v>
      </c>
      <c r="C183" s="12">
        <f>+'14'!G183</f>
        <v>3</v>
      </c>
      <c r="D183" s="13">
        <v>0</v>
      </c>
      <c r="E183" s="12">
        <f t="shared" si="11"/>
        <v>3</v>
      </c>
      <c r="F183" s="13">
        <v>0</v>
      </c>
      <c r="G183" s="14">
        <f t="shared" si="14"/>
        <v>0</v>
      </c>
      <c r="H183" s="15">
        <v>3</v>
      </c>
      <c r="I183" s="22">
        <v>10</v>
      </c>
      <c r="J183" s="17">
        <f t="shared" si="13"/>
        <v>30</v>
      </c>
      <c r="K183" s="18" t="s">
        <v>16</v>
      </c>
      <c r="L183" s="19">
        <v>0</v>
      </c>
      <c r="M183" s="24">
        <f t="shared" si="12"/>
        <v>30</v>
      </c>
    </row>
    <row r="184" spans="1:13" ht="25.5">
      <c r="A184" s="10">
        <v>180</v>
      </c>
      <c r="B184" s="20" t="s">
        <v>190</v>
      </c>
      <c r="C184" s="12">
        <f>+'14'!G184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>
      <c r="A185" s="10">
        <v>181</v>
      </c>
      <c r="B185" s="20" t="s">
        <v>191</v>
      </c>
      <c r="C185" s="12">
        <f>+'14'!G185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192</v>
      </c>
      <c r="C186" s="12">
        <f>+'14'!G186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193</v>
      </c>
      <c r="C187" s="12">
        <f>+'14'!G187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194</v>
      </c>
      <c r="C188" s="12">
        <f>+'14'!G188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195</v>
      </c>
      <c r="C189" s="12">
        <f>+'14'!G189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30</v>
      </c>
      <c r="K189" s="18" t="s">
        <v>16</v>
      </c>
      <c r="L189" s="19">
        <v>0</v>
      </c>
      <c r="M189" s="24">
        <f t="shared" si="12"/>
        <v>30</v>
      </c>
    </row>
    <row r="190" spans="1:13" ht="25.5">
      <c r="A190" s="10">
        <v>186</v>
      </c>
      <c r="B190" s="20" t="s">
        <v>196</v>
      </c>
      <c r="C190" s="12">
        <f>+'14'!G190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197</v>
      </c>
      <c r="C191" s="12">
        <f>+'14'!G191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198</v>
      </c>
      <c r="C192" s="12">
        <f>+'14'!G192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199</v>
      </c>
      <c r="C193" s="12">
        <f>+'14'!G193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200</v>
      </c>
      <c r="C194" s="12">
        <f>+'14'!G194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201</v>
      </c>
      <c r="C195" s="12">
        <f>+'14'!G195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202</v>
      </c>
      <c r="C196" s="12">
        <f>+'14'!G196</f>
        <v>0</v>
      </c>
      <c r="D196" s="13">
        <v>35</v>
      </c>
      <c r="E196" s="12">
        <f t="shared" si="11"/>
        <v>35</v>
      </c>
      <c r="F196" s="13">
        <v>0</v>
      </c>
      <c r="G196" s="14">
        <f t="shared" si="14"/>
        <v>0</v>
      </c>
      <c r="H196" s="15">
        <v>35</v>
      </c>
      <c r="I196" s="16">
        <v>25</v>
      </c>
      <c r="J196" s="17">
        <f t="shared" si="13"/>
        <v>875</v>
      </c>
      <c r="K196" s="18" t="s">
        <v>16</v>
      </c>
      <c r="L196" s="19">
        <v>0</v>
      </c>
      <c r="M196" s="24">
        <f t="shared" si="12"/>
        <v>875</v>
      </c>
    </row>
    <row r="197" spans="1:13" ht="25.5">
      <c r="A197" s="10">
        <v>193</v>
      </c>
      <c r="B197" s="20" t="s">
        <v>203</v>
      </c>
      <c r="C197" s="12">
        <f>+'14'!G197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204</v>
      </c>
      <c r="C198" s="12">
        <f>+'14'!G198</f>
        <v>371</v>
      </c>
      <c r="D198" s="13">
        <v>0</v>
      </c>
      <c r="E198" s="12">
        <f t="shared" si="11"/>
        <v>371</v>
      </c>
      <c r="F198" s="13">
        <v>35</v>
      </c>
      <c r="G198" s="14">
        <f t="shared" si="14"/>
        <v>336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194</v>
      </c>
      <c r="C199" s="12">
        <f>+'14'!G199</f>
        <v>242</v>
      </c>
      <c r="D199" s="13">
        <v>0</v>
      </c>
      <c r="E199" s="12">
        <f t="shared" si="11"/>
        <v>242</v>
      </c>
      <c r="F199" s="13">
        <v>35</v>
      </c>
      <c r="G199" s="14">
        <f t="shared" si="14"/>
        <v>207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205</v>
      </c>
      <c r="C200" s="12">
        <f>+'14'!G200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206</v>
      </c>
      <c r="C201" s="12">
        <f>+'14'!G201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207</v>
      </c>
      <c r="C202" s="12">
        <f>+'14'!G202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208</v>
      </c>
      <c r="C203" s="12">
        <f>+'14'!G203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209</v>
      </c>
      <c r="C204" s="12">
        <f>+'14'!G204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210</v>
      </c>
      <c r="C205" s="12">
        <f>+'14'!G205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211</v>
      </c>
      <c r="C206" s="12">
        <f>+'14'!G206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256</v>
      </c>
      <c r="C207" s="12">
        <f>+'14'!G207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257</v>
      </c>
      <c r="C208" s="12">
        <f>+'14'!G208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3" ht="25.5">
      <c r="A209" s="10">
        <v>205</v>
      </c>
      <c r="B209" s="20" t="s">
        <v>265</v>
      </c>
      <c r="C209" s="12">
        <f>+'14'!G209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3" ht="25.5">
      <c r="A210" s="10">
        <v>206</v>
      </c>
      <c r="B210" s="20" t="s">
        <v>263</v>
      </c>
      <c r="C210" s="12">
        <f>+'14'!G210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3" ht="25.5">
      <c r="A211" s="10">
        <v>207</v>
      </c>
      <c r="B211" s="20" t="s">
        <v>275</v>
      </c>
      <c r="C211" s="12">
        <f>+'14'!G211</f>
        <v>0</v>
      </c>
      <c r="D211" s="13">
        <v>0</v>
      </c>
      <c r="E211" s="12">
        <f t="shared" ref="E211:E221" si="18">C211+D211</f>
        <v>0</v>
      </c>
      <c r="F211" s="13">
        <v>0</v>
      </c>
      <c r="G211" s="14">
        <f t="shared" ref="G211:G221" si="19">E211-F211-H211</f>
        <v>0</v>
      </c>
      <c r="H211" s="15">
        <v>0</v>
      </c>
      <c r="I211" s="16">
        <v>60</v>
      </c>
      <c r="J211" s="17">
        <f t="shared" ref="J211:J221" si="20">+I211*H211</f>
        <v>0</v>
      </c>
      <c r="K211" s="18" t="s">
        <v>16</v>
      </c>
      <c r="L211" s="19">
        <v>0</v>
      </c>
      <c r="M211" s="24">
        <f t="shared" ref="M211:M221" si="21">SUM(J211-L211)</f>
        <v>0</v>
      </c>
    </row>
    <row r="212" spans="1:13" ht="25.5">
      <c r="A212" s="10">
        <v>208</v>
      </c>
      <c r="B212" s="20" t="s">
        <v>276</v>
      </c>
      <c r="C212" s="12">
        <f>+'14'!G212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16">
        <v>60</v>
      </c>
      <c r="J212" s="17">
        <f t="shared" si="20"/>
        <v>0</v>
      </c>
      <c r="K212" s="18" t="s">
        <v>16</v>
      </c>
      <c r="L212" s="19">
        <v>0</v>
      </c>
      <c r="M212" s="24">
        <f t="shared" si="21"/>
        <v>0</v>
      </c>
    </row>
    <row r="213" spans="1:13" ht="25.5">
      <c r="A213" s="10">
        <v>209</v>
      </c>
      <c r="B213" s="20" t="s">
        <v>277</v>
      </c>
      <c r="C213" s="12">
        <f>+'14'!G213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16">
        <v>60</v>
      </c>
      <c r="J213" s="17">
        <f t="shared" si="20"/>
        <v>0</v>
      </c>
      <c r="K213" s="18" t="s">
        <v>16</v>
      </c>
      <c r="L213" s="19">
        <v>0</v>
      </c>
      <c r="M213" s="24">
        <f t="shared" si="21"/>
        <v>0</v>
      </c>
    </row>
    <row r="214" spans="1:13" ht="25.5">
      <c r="A214" s="10">
        <v>210</v>
      </c>
      <c r="B214" s="20" t="s">
        <v>278</v>
      </c>
      <c r="C214" s="12">
        <f>+'14'!G214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16">
        <v>60</v>
      </c>
      <c r="J214" s="17">
        <f t="shared" si="20"/>
        <v>0</v>
      </c>
      <c r="K214" s="18" t="s">
        <v>16</v>
      </c>
      <c r="L214" s="19">
        <v>0</v>
      </c>
      <c r="M214" s="24">
        <f t="shared" si="21"/>
        <v>0</v>
      </c>
    </row>
    <row r="215" spans="1:13" ht="25.5">
      <c r="A215" s="10">
        <v>211</v>
      </c>
      <c r="B215" s="20" t="s">
        <v>269</v>
      </c>
      <c r="C215" s="12">
        <f>+'14'!G215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16">
        <v>60</v>
      </c>
      <c r="J215" s="17">
        <f t="shared" si="20"/>
        <v>0</v>
      </c>
      <c r="K215" s="18" t="s">
        <v>16</v>
      </c>
      <c r="L215" s="19">
        <v>0</v>
      </c>
      <c r="M215" s="24">
        <f t="shared" si="21"/>
        <v>0</v>
      </c>
    </row>
    <row r="216" spans="1:13" ht="25.5">
      <c r="A216" s="10">
        <v>212</v>
      </c>
      <c r="B216" s="20" t="s">
        <v>281</v>
      </c>
      <c r="C216" s="12">
        <f>+'14'!G216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9"/>
        <v>0</v>
      </c>
      <c r="H216" s="15">
        <v>0</v>
      </c>
      <c r="I216" s="16">
        <v>60</v>
      </c>
      <c r="J216" s="17">
        <f t="shared" si="20"/>
        <v>0</v>
      </c>
      <c r="K216" s="18" t="s">
        <v>16</v>
      </c>
      <c r="L216" s="19">
        <v>0</v>
      </c>
      <c r="M216" s="24">
        <f t="shared" si="21"/>
        <v>0</v>
      </c>
    </row>
    <row r="217" spans="1:13" ht="25.5">
      <c r="A217" s="10">
        <v>213</v>
      </c>
      <c r="B217" s="20" t="s">
        <v>282</v>
      </c>
      <c r="C217" s="12">
        <f>+'14'!G217</f>
        <v>0</v>
      </c>
      <c r="D217" s="13">
        <v>0</v>
      </c>
      <c r="E217" s="12">
        <f t="shared" si="18"/>
        <v>0</v>
      </c>
      <c r="F217" s="13">
        <v>0</v>
      </c>
      <c r="G217" s="14">
        <f t="shared" si="19"/>
        <v>0</v>
      </c>
      <c r="H217" s="15">
        <v>0</v>
      </c>
      <c r="I217" s="16">
        <v>60</v>
      </c>
      <c r="J217" s="17">
        <f t="shared" si="20"/>
        <v>0</v>
      </c>
      <c r="K217" s="18" t="s">
        <v>16</v>
      </c>
      <c r="L217" s="19">
        <v>0</v>
      </c>
      <c r="M217" s="24">
        <f t="shared" si="21"/>
        <v>0</v>
      </c>
    </row>
    <row r="218" spans="1:13" ht="25.5">
      <c r="A218" s="10">
        <v>214</v>
      </c>
      <c r="B218" s="20" t="s">
        <v>283</v>
      </c>
      <c r="C218" s="12">
        <f>+'14'!G218</f>
        <v>0</v>
      </c>
      <c r="D218" s="13">
        <v>0</v>
      </c>
      <c r="E218" s="12">
        <f t="shared" si="18"/>
        <v>0</v>
      </c>
      <c r="F218" s="13">
        <v>0</v>
      </c>
      <c r="G218" s="14">
        <f t="shared" si="19"/>
        <v>0</v>
      </c>
      <c r="H218" s="15">
        <v>0</v>
      </c>
      <c r="I218" s="16">
        <v>60</v>
      </c>
      <c r="J218" s="17">
        <f t="shared" si="20"/>
        <v>0</v>
      </c>
      <c r="K218" s="18" t="s">
        <v>16</v>
      </c>
      <c r="L218" s="19">
        <v>0</v>
      </c>
      <c r="M218" s="24">
        <f t="shared" si="21"/>
        <v>0</v>
      </c>
    </row>
    <row r="219" spans="1:13" ht="25.5">
      <c r="A219" s="1">
        <v>215</v>
      </c>
      <c r="B219" s="20" t="s">
        <v>284</v>
      </c>
      <c r="C219" s="12">
        <f>+'14'!G219</f>
        <v>0</v>
      </c>
      <c r="D219" s="13">
        <v>0</v>
      </c>
      <c r="E219" s="12">
        <f t="shared" si="18"/>
        <v>0</v>
      </c>
      <c r="F219" s="13">
        <v>0</v>
      </c>
      <c r="G219" s="14">
        <f t="shared" si="19"/>
        <v>0</v>
      </c>
      <c r="H219" s="15">
        <v>0</v>
      </c>
      <c r="I219" s="16">
        <v>60</v>
      </c>
      <c r="J219" s="17">
        <f t="shared" si="20"/>
        <v>0</v>
      </c>
      <c r="K219" s="18" t="s">
        <v>16</v>
      </c>
      <c r="L219" s="19">
        <v>0</v>
      </c>
      <c r="M219" s="24">
        <f t="shared" si="21"/>
        <v>0</v>
      </c>
    </row>
    <row r="220" spans="1:13" ht="25.5">
      <c r="A220" s="102">
        <v>216</v>
      </c>
      <c r="B220" s="20" t="s">
        <v>288</v>
      </c>
      <c r="C220" s="12">
        <f>+'14'!G220</f>
        <v>0</v>
      </c>
      <c r="D220" s="13">
        <v>0</v>
      </c>
      <c r="E220" s="12">
        <f t="shared" si="18"/>
        <v>0</v>
      </c>
      <c r="F220" s="13">
        <v>0</v>
      </c>
      <c r="G220" s="14">
        <f t="shared" si="19"/>
        <v>0</v>
      </c>
      <c r="H220" s="15">
        <v>0</v>
      </c>
      <c r="I220" s="16">
        <v>35</v>
      </c>
      <c r="J220" s="17">
        <f t="shared" si="20"/>
        <v>0</v>
      </c>
      <c r="K220" s="18" t="s">
        <v>16</v>
      </c>
      <c r="L220" s="19">
        <v>0</v>
      </c>
      <c r="M220" s="24">
        <f t="shared" si="21"/>
        <v>0</v>
      </c>
    </row>
    <row r="221" spans="1:13" ht="25.5">
      <c r="A221" s="102">
        <v>217</v>
      </c>
      <c r="B221" s="20" t="s">
        <v>289</v>
      </c>
      <c r="C221" s="12">
        <f>+'14'!G221</f>
        <v>2</v>
      </c>
      <c r="D221" s="13">
        <v>0</v>
      </c>
      <c r="E221" s="12">
        <f t="shared" si="18"/>
        <v>2</v>
      </c>
      <c r="F221" s="13">
        <v>0</v>
      </c>
      <c r="G221" s="14">
        <f t="shared" si="19"/>
        <v>2</v>
      </c>
      <c r="H221" s="15">
        <v>0</v>
      </c>
      <c r="I221" s="16">
        <v>0</v>
      </c>
      <c r="J221" s="17">
        <f t="shared" si="20"/>
        <v>0</v>
      </c>
      <c r="K221" s="18" t="s">
        <v>16</v>
      </c>
      <c r="L221" s="19">
        <v>0</v>
      </c>
      <c r="M221" s="24">
        <f t="shared" si="21"/>
        <v>0</v>
      </c>
    </row>
    <row r="222" spans="1:13" ht="25.5">
      <c r="A222" s="102">
        <v>218</v>
      </c>
      <c r="B222" s="20" t="s">
        <v>292</v>
      </c>
      <c r="C222" s="12">
        <f>+'14'!G222</f>
        <v>6</v>
      </c>
      <c r="D222" s="13">
        <v>10</v>
      </c>
      <c r="E222" s="12">
        <f t="shared" ref="E222" si="22">C222+D222</f>
        <v>16</v>
      </c>
      <c r="F222" s="13">
        <v>0</v>
      </c>
      <c r="G222" s="14">
        <f t="shared" ref="G222" si="23">E222-F222-H222</f>
        <v>0</v>
      </c>
      <c r="H222" s="15">
        <v>16</v>
      </c>
      <c r="I222" s="16">
        <v>40</v>
      </c>
      <c r="J222" s="17">
        <f t="shared" ref="J222" si="24">+I222*H222</f>
        <v>640</v>
      </c>
      <c r="K222" s="18" t="s">
        <v>16</v>
      </c>
      <c r="L222" s="19">
        <v>25</v>
      </c>
      <c r="M222" s="24">
        <f t="shared" ref="M222" si="25">SUM(J222-L222)</f>
        <v>615</v>
      </c>
    </row>
    <row r="223" spans="1:13" ht="25.5">
      <c r="A223" s="102">
        <v>219</v>
      </c>
      <c r="B223" s="20" t="s">
        <v>303</v>
      </c>
      <c r="C223" s="12">
        <f>+'14'!G223</f>
        <v>6</v>
      </c>
      <c r="D223" s="13">
        <v>0</v>
      </c>
      <c r="E223" s="12">
        <f t="shared" ref="E223:E225" si="26">C223+D223</f>
        <v>6</v>
      </c>
      <c r="F223" s="13">
        <v>0</v>
      </c>
      <c r="G223" s="14">
        <f t="shared" ref="G223:G225" si="27">E223-F223-H223</f>
        <v>5</v>
      </c>
      <c r="H223" s="15">
        <v>1</v>
      </c>
      <c r="I223" s="16">
        <v>40</v>
      </c>
      <c r="J223" s="17">
        <f t="shared" ref="J223:J225" si="28">+I223*H223</f>
        <v>40</v>
      </c>
      <c r="K223" s="18" t="s">
        <v>16</v>
      </c>
      <c r="L223" s="19">
        <v>0</v>
      </c>
      <c r="M223" s="24">
        <f t="shared" ref="M223:M225" si="29">SUM(J223-L223)</f>
        <v>40</v>
      </c>
    </row>
    <row r="224" spans="1:13" ht="25.5">
      <c r="A224" s="102">
        <v>220</v>
      </c>
      <c r="B224" s="20" t="s">
        <v>304</v>
      </c>
      <c r="C224" s="12">
        <f>+'14'!G224</f>
        <v>0</v>
      </c>
      <c r="D224" s="13">
        <v>0</v>
      </c>
      <c r="E224" s="12">
        <f t="shared" si="26"/>
        <v>0</v>
      </c>
      <c r="F224" s="13">
        <v>0</v>
      </c>
      <c r="G224" s="14">
        <f t="shared" si="27"/>
        <v>0</v>
      </c>
      <c r="H224" s="15">
        <v>0</v>
      </c>
      <c r="I224" s="16">
        <v>40</v>
      </c>
      <c r="J224" s="17">
        <f t="shared" si="28"/>
        <v>0</v>
      </c>
      <c r="K224" s="18" t="s">
        <v>16</v>
      </c>
      <c r="L224" s="19">
        <v>0</v>
      </c>
      <c r="M224" s="24">
        <f t="shared" si="29"/>
        <v>0</v>
      </c>
    </row>
    <row r="225" spans="1:19" ht="25.5">
      <c r="A225" s="102">
        <v>221</v>
      </c>
      <c r="B225" s="20" t="s">
        <v>305</v>
      </c>
      <c r="C225" s="12">
        <f>+'14'!G225</f>
        <v>0</v>
      </c>
      <c r="D225" s="13">
        <v>0</v>
      </c>
      <c r="E225" s="12">
        <f t="shared" si="26"/>
        <v>0</v>
      </c>
      <c r="F225" s="13">
        <v>0</v>
      </c>
      <c r="G225" s="14">
        <f t="shared" si="27"/>
        <v>0</v>
      </c>
      <c r="H225" s="15">
        <v>0</v>
      </c>
      <c r="I225" s="16">
        <v>40</v>
      </c>
      <c r="J225" s="17">
        <f t="shared" si="28"/>
        <v>0</v>
      </c>
      <c r="K225" s="18" t="s">
        <v>16</v>
      </c>
      <c r="L225" s="19">
        <v>0</v>
      </c>
      <c r="M225" s="24">
        <f t="shared" si="29"/>
        <v>0</v>
      </c>
    </row>
    <row r="226" spans="1:19" ht="25.5">
      <c r="A226" s="102">
        <v>222</v>
      </c>
      <c r="B226" s="20" t="s">
        <v>324</v>
      </c>
      <c r="C226" s="12">
        <f>+'14'!G226</f>
        <v>3</v>
      </c>
      <c r="D226" s="13">
        <v>0</v>
      </c>
      <c r="E226" s="12">
        <f t="shared" ref="E226:E229" si="30">C226+D226</f>
        <v>3</v>
      </c>
      <c r="F226" s="13">
        <v>0</v>
      </c>
      <c r="G226" s="14">
        <f t="shared" ref="G226:G229" si="31">E226-F226-H226</f>
        <v>3</v>
      </c>
      <c r="H226" s="15">
        <v>0</v>
      </c>
      <c r="I226" s="16">
        <v>30</v>
      </c>
      <c r="J226" s="17">
        <f t="shared" ref="J226:J229" si="32">+I226*H226</f>
        <v>0</v>
      </c>
      <c r="K226" s="18" t="s">
        <v>16</v>
      </c>
      <c r="L226" s="19">
        <v>0</v>
      </c>
      <c r="M226" s="24">
        <f t="shared" ref="M226:M229" si="33">SUM(J226-L226)</f>
        <v>0</v>
      </c>
    </row>
    <row r="227" spans="1:19" ht="25.5">
      <c r="A227" s="102">
        <v>223</v>
      </c>
      <c r="B227" s="20" t="s">
        <v>325</v>
      </c>
      <c r="C227" s="12">
        <f>+'14'!G227</f>
        <v>2</v>
      </c>
      <c r="D227" s="13">
        <v>0</v>
      </c>
      <c r="E227" s="12">
        <f t="shared" si="30"/>
        <v>2</v>
      </c>
      <c r="F227" s="13">
        <v>0</v>
      </c>
      <c r="G227" s="14">
        <f t="shared" si="31"/>
        <v>1</v>
      </c>
      <c r="H227" s="15">
        <v>1</v>
      </c>
      <c r="I227" s="16">
        <v>30</v>
      </c>
      <c r="J227" s="17">
        <f t="shared" si="32"/>
        <v>30</v>
      </c>
      <c r="K227" s="18" t="s">
        <v>16</v>
      </c>
      <c r="L227" s="19">
        <v>10</v>
      </c>
      <c r="M227" s="24">
        <f t="shared" si="33"/>
        <v>20</v>
      </c>
    </row>
    <row r="228" spans="1:19" ht="25.5">
      <c r="A228" s="102">
        <v>224</v>
      </c>
      <c r="B228" s="20"/>
      <c r="C228" s="12">
        <f>+'14'!G228</f>
        <v>0</v>
      </c>
      <c r="D228" s="13">
        <v>0</v>
      </c>
      <c r="E228" s="12">
        <f t="shared" si="30"/>
        <v>0</v>
      </c>
      <c r="F228" s="13">
        <v>0</v>
      </c>
      <c r="G228" s="14">
        <f t="shared" si="31"/>
        <v>0</v>
      </c>
      <c r="H228" s="15">
        <v>0</v>
      </c>
      <c r="I228" s="16"/>
      <c r="J228" s="17">
        <f t="shared" si="32"/>
        <v>0</v>
      </c>
      <c r="K228" s="18" t="s">
        <v>16</v>
      </c>
      <c r="L228" s="19">
        <v>0</v>
      </c>
      <c r="M228" s="24">
        <f t="shared" si="33"/>
        <v>0</v>
      </c>
    </row>
    <row r="229" spans="1:19" ht="25.5">
      <c r="A229" s="102">
        <v>225</v>
      </c>
      <c r="B229" s="20"/>
      <c r="C229" s="12">
        <f>+'14'!G229</f>
        <v>0</v>
      </c>
      <c r="D229" s="13">
        <v>0</v>
      </c>
      <c r="E229" s="12">
        <f t="shared" si="30"/>
        <v>0</v>
      </c>
      <c r="F229" s="13">
        <v>0</v>
      </c>
      <c r="G229" s="14">
        <f t="shared" si="31"/>
        <v>0</v>
      </c>
      <c r="H229" s="15">
        <v>0</v>
      </c>
      <c r="I229" s="16"/>
      <c r="J229" s="17">
        <f t="shared" si="32"/>
        <v>0</v>
      </c>
      <c r="K229" s="18" t="s">
        <v>16</v>
      </c>
      <c r="L229" s="19">
        <v>0</v>
      </c>
      <c r="M229" s="24">
        <f t="shared" si="33"/>
        <v>0</v>
      </c>
    </row>
    <row r="230" spans="1:19" ht="25.5">
      <c r="A230" s="1"/>
      <c r="C230" s="25"/>
      <c r="D230" s="26"/>
      <c r="E230" s="25"/>
      <c r="F230" s="26"/>
      <c r="G230" s="25"/>
      <c r="H230" s="25"/>
      <c r="I230" s="27"/>
      <c r="J230" s="29"/>
      <c r="K230" s="28"/>
      <c r="L230" s="19">
        <v>0</v>
      </c>
      <c r="M230" s="177" t="s">
        <v>227</v>
      </c>
      <c r="N230" s="157"/>
    </row>
    <row r="231" spans="1:19" ht="25.5" customHeight="1">
      <c r="A231" s="1"/>
      <c r="C231" s="25"/>
      <c r="D231" s="26"/>
      <c r="E231" s="25"/>
      <c r="F231" s="26"/>
      <c r="G231" s="25"/>
      <c r="H231" s="158" t="s">
        <v>228</v>
      </c>
      <c r="I231" s="159"/>
      <c r="J231" s="31">
        <f>+X110</f>
        <v>0</v>
      </c>
      <c r="K231" s="28"/>
      <c r="L231" s="30"/>
    </row>
    <row r="232" spans="1:19" ht="25.5">
      <c r="A232" s="1"/>
      <c r="C232" s="32"/>
      <c r="E232" s="32"/>
      <c r="G232" s="32"/>
      <c r="H232" s="33"/>
      <c r="I232" s="156" t="s">
        <v>212</v>
      </c>
      <c r="J232" s="156"/>
      <c r="K232" s="34">
        <f>SUM(J5:J231)</f>
        <v>3190</v>
      </c>
    </row>
    <row r="233" spans="1:19" ht="25.5">
      <c r="A233" s="1"/>
      <c r="C233" s="32"/>
      <c r="E233" s="32"/>
      <c r="G233" s="32"/>
      <c r="I233" s="154" t="s">
        <v>213</v>
      </c>
      <c r="J233" s="155"/>
      <c r="K233" s="37">
        <v>0</v>
      </c>
    </row>
    <row r="234" spans="1:19" ht="25.5">
      <c r="A234" s="1"/>
      <c r="C234" s="32"/>
      <c r="E234" s="32"/>
      <c r="G234" s="32"/>
      <c r="I234" s="35" t="s">
        <v>214</v>
      </c>
      <c r="J234" s="36"/>
      <c r="K234" s="37">
        <f>SUM(L234:BO234)</f>
        <v>920</v>
      </c>
      <c r="L234" s="38">
        <v>50</v>
      </c>
      <c r="M234" s="2">
        <v>20</v>
      </c>
      <c r="N234" s="2">
        <v>130</v>
      </c>
      <c r="O234" s="2">
        <v>30</v>
      </c>
      <c r="P234" s="2">
        <v>230</v>
      </c>
      <c r="Q234" s="2">
        <v>50</v>
      </c>
      <c r="R234" s="2">
        <v>140</v>
      </c>
      <c r="S234" s="2">
        <v>270</v>
      </c>
    </row>
    <row r="235" spans="1:19" ht="25.5">
      <c r="A235" s="1"/>
      <c r="C235" s="32"/>
      <c r="D235" s="91"/>
      <c r="E235" s="32"/>
      <c r="G235" s="39"/>
      <c r="I235" s="154" t="s">
        <v>215</v>
      </c>
      <c r="J235" s="155"/>
      <c r="K235" s="37">
        <v>0</v>
      </c>
    </row>
    <row r="236" spans="1:19" ht="25.5">
      <c r="A236" s="1"/>
      <c r="C236" s="90"/>
      <c r="E236" s="32"/>
      <c r="G236" s="32"/>
      <c r="I236" s="154" t="s">
        <v>216</v>
      </c>
      <c r="J236" s="155"/>
      <c r="K236" s="37">
        <v>0</v>
      </c>
    </row>
    <row r="237" spans="1:19" ht="25.5">
      <c r="A237" s="1"/>
      <c r="C237" s="32"/>
      <c r="E237" s="32"/>
      <c r="G237" s="32"/>
      <c r="I237" s="154" t="s">
        <v>217</v>
      </c>
      <c r="J237" s="155"/>
      <c r="K237" s="93">
        <f>SUM(L5:L230)</f>
        <v>165</v>
      </c>
      <c r="M237" s="94" t="s">
        <v>218</v>
      </c>
      <c r="N237" s="40" t="s">
        <v>219</v>
      </c>
      <c r="O237" s="41" t="s">
        <v>220</v>
      </c>
    </row>
    <row r="238" spans="1:19" ht="25.5">
      <c r="A238" s="1"/>
      <c r="C238" s="32"/>
      <c r="E238" s="32"/>
      <c r="G238" s="32"/>
      <c r="I238" s="154" t="s">
        <v>221</v>
      </c>
      <c r="J238" s="155"/>
      <c r="K238" s="34">
        <f>K232-K233-K234-K236-K237</f>
        <v>2105</v>
      </c>
      <c r="M238" s="42"/>
      <c r="N238" s="42"/>
      <c r="O238" s="42"/>
    </row>
    <row r="239" spans="1:19" ht="25.5">
      <c r="A239" s="1"/>
      <c r="C239" s="32"/>
      <c r="E239" s="32"/>
      <c r="G239" s="32"/>
      <c r="I239" s="154" t="s">
        <v>222</v>
      </c>
      <c r="J239" s="155"/>
      <c r="K239" s="93">
        <v>1290</v>
      </c>
      <c r="M239" s="42"/>
      <c r="N239" s="42"/>
      <c r="O239" s="42"/>
    </row>
    <row r="240" spans="1:19" ht="25.5">
      <c r="A240" s="1"/>
      <c r="C240" s="32"/>
      <c r="E240" s="32"/>
      <c r="G240" s="32"/>
      <c r="I240" s="154" t="s">
        <v>223</v>
      </c>
      <c r="J240" s="155"/>
      <c r="K240" s="34">
        <f>+K239-K238</f>
        <v>-815</v>
      </c>
      <c r="M240" s="42"/>
      <c r="N240" s="42"/>
      <c r="O240" s="42"/>
    </row>
    <row r="241" spans="7:15" ht="25.5">
      <c r="G241" s="2"/>
      <c r="I241" s="154" t="s">
        <v>224</v>
      </c>
      <c r="J241" s="155"/>
      <c r="K241" s="34">
        <f>+K239-K238</f>
        <v>-815</v>
      </c>
      <c r="M241" s="43"/>
      <c r="N241" s="43"/>
      <c r="O241" s="43"/>
    </row>
    <row r="242" spans="7:15">
      <c r="G242" s="2"/>
      <c r="I242" s="28"/>
      <c r="M242" s="43"/>
      <c r="N242" s="43"/>
      <c r="O242" s="43"/>
    </row>
    <row r="243" spans="7:15">
      <c r="G243" s="2"/>
      <c r="I243" s="2" t="s">
        <v>271</v>
      </c>
      <c r="J243" s="2">
        <f>+K232-K237+K240</f>
        <v>2210</v>
      </c>
      <c r="M243" s="44"/>
      <c r="N243" s="44"/>
      <c r="O243" s="44"/>
    </row>
    <row r="244" spans="7:15">
      <c r="G244" s="2"/>
      <c r="I244" s="2" t="s">
        <v>272</v>
      </c>
      <c r="J244" s="2">
        <f>SUM(K233:K236)</f>
        <v>920</v>
      </c>
      <c r="M244" s="45">
        <f>SUM(M238:M243)</f>
        <v>0</v>
      </c>
      <c r="N244" s="45">
        <f>SUM(N238:N243)</f>
        <v>0</v>
      </c>
      <c r="O244" s="45">
        <f>SUM(O238:O243)</f>
        <v>0</v>
      </c>
    </row>
    <row r="245" spans="7:15">
      <c r="G245" s="2"/>
      <c r="I245" s="2" t="s">
        <v>273</v>
      </c>
      <c r="J245" s="2">
        <f>+K239</f>
        <v>1290</v>
      </c>
      <c r="M245" s="46" t="s">
        <v>225</v>
      </c>
      <c r="N245" s="47">
        <f>N244*30/100</f>
        <v>0</v>
      </c>
      <c r="O245" s="47">
        <f>O244*30/100</f>
        <v>0</v>
      </c>
    </row>
    <row r="246" spans="7:15">
      <c r="G246" s="2"/>
      <c r="I246" s="2"/>
      <c r="M246" s="46" t="s">
        <v>226</v>
      </c>
      <c r="N246" s="47">
        <f>N245*7/100</f>
        <v>0</v>
      </c>
      <c r="O246" s="47">
        <f>O245*7/100</f>
        <v>0</v>
      </c>
    </row>
    <row r="247" spans="7:15">
      <c r="G247" s="2"/>
      <c r="I247" s="2"/>
      <c r="M247" s="95" t="s">
        <v>5</v>
      </c>
      <c r="N247" s="48">
        <f>N244-N245-N246</f>
        <v>0</v>
      </c>
      <c r="O247" s="48">
        <f>O244-O245-O246</f>
        <v>0</v>
      </c>
    </row>
    <row r="248" spans="7:15">
      <c r="G248" s="2"/>
      <c r="I248" s="2"/>
    </row>
    <row r="249" spans="7:15">
      <c r="G249" s="2"/>
      <c r="I249" s="2"/>
    </row>
    <row r="250" spans="7:15">
      <c r="G250" s="2"/>
      <c r="I250" s="2"/>
    </row>
    <row r="251" spans="7:15">
      <c r="G251" s="2"/>
      <c r="I251" s="2"/>
    </row>
    <row r="252" spans="7:15">
      <c r="G252" s="2"/>
      <c r="I252" s="2"/>
    </row>
    <row r="253" spans="7:15">
      <c r="G253" s="2"/>
      <c r="I253" s="2"/>
    </row>
    <row r="254" spans="7:15">
      <c r="G254" s="2"/>
      <c r="I254" s="2"/>
    </row>
    <row r="255" spans="7:15">
      <c r="G255" s="2"/>
      <c r="I255" s="2"/>
    </row>
    <row r="256" spans="7:15">
      <c r="G256" s="2"/>
      <c r="I256" s="2"/>
    </row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</sheetData>
  <autoFilter ref="A1:Y241" xr:uid="{A8659A1D-7742-48A0-A8EC-0F2280F9B025}"/>
  <mergeCells count="32">
    <mergeCell ref="I239:J239"/>
    <mergeCell ref="I240:J240"/>
    <mergeCell ref="I241:J241"/>
    <mergeCell ref="H231:I231"/>
    <mergeCell ref="I232:J232"/>
    <mergeCell ref="I233:J233"/>
    <mergeCell ref="I235:J235"/>
    <mergeCell ref="I236:J236"/>
    <mergeCell ref="I237:J237"/>
    <mergeCell ref="Z3:Z4"/>
    <mergeCell ref="P107:W107"/>
    <mergeCell ref="R3:R4"/>
    <mergeCell ref="S3:S4"/>
    <mergeCell ref="I238:J238"/>
    <mergeCell ref="M230:N230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honeticPr fontId="18" type="noConversion"/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2D4F4-6575-4F9D-87F0-E5838A6EDD82}">
  <sheetPr>
    <tabColor rgb="FFECB5FD"/>
  </sheetPr>
  <dimension ref="A1:Z316"/>
  <sheetViews>
    <sheetView zoomScaleNormal="100" zoomScalePageLayoutView="110" workbookViewId="0">
      <pane ySplit="4" topLeftCell="A233" activePane="bottomLeft" state="frozen"/>
      <selection pane="bottomLeft" activeCell="B225" sqref="B225:B227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7.85546875" style="50" customWidth="1"/>
    <col min="10" max="10" width="9.140625" style="2" bestFit="1" customWidth="1"/>
    <col min="11" max="11" width="16" style="2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67" t="s">
        <v>330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25">
      <c r="A3" s="166" t="s">
        <v>1</v>
      </c>
      <c r="B3" s="166" t="s">
        <v>2</v>
      </c>
      <c r="C3" s="164" t="s">
        <v>3</v>
      </c>
      <c r="D3" s="164" t="s">
        <v>4</v>
      </c>
      <c r="E3" s="164" t="s">
        <v>5</v>
      </c>
      <c r="F3" s="4" t="s">
        <v>6</v>
      </c>
      <c r="G3" s="169" t="s">
        <v>7</v>
      </c>
      <c r="H3" s="171" t="s">
        <v>8</v>
      </c>
      <c r="I3" s="172"/>
      <c r="J3" s="173"/>
      <c r="K3" s="174" t="s">
        <v>9</v>
      </c>
      <c r="L3" s="160" t="s">
        <v>10</v>
      </c>
      <c r="M3" s="86"/>
      <c r="O3" s="166" t="s">
        <v>1</v>
      </c>
      <c r="P3" s="166" t="s">
        <v>2</v>
      </c>
      <c r="Q3" s="164" t="s">
        <v>3</v>
      </c>
      <c r="R3" s="164" t="s">
        <v>4</v>
      </c>
      <c r="S3" s="164" t="s">
        <v>5</v>
      </c>
      <c r="T3" s="4" t="s">
        <v>6</v>
      </c>
      <c r="U3" s="169" t="s">
        <v>7</v>
      </c>
      <c r="V3" s="171" t="s">
        <v>8</v>
      </c>
      <c r="W3" s="172"/>
      <c r="X3" s="173"/>
      <c r="Y3" s="174" t="s">
        <v>9</v>
      </c>
      <c r="Z3" s="160" t="s">
        <v>10</v>
      </c>
    </row>
    <row r="4" spans="1:26" s="5" customFormat="1" ht="27" thickBot="1">
      <c r="A4" s="166"/>
      <c r="B4" s="166"/>
      <c r="C4" s="165"/>
      <c r="D4" s="165"/>
      <c r="E4" s="165"/>
      <c r="F4" s="6" t="s">
        <v>11</v>
      </c>
      <c r="G4" s="170"/>
      <c r="H4" s="7" t="s">
        <v>12</v>
      </c>
      <c r="I4" s="8" t="s">
        <v>13</v>
      </c>
      <c r="J4" s="9" t="s">
        <v>14</v>
      </c>
      <c r="K4" s="175"/>
      <c r="L4" s="160"/>
      <c r="O4" s="166"/>
      <c r="P4" s="166"/>
      <c r="Q4" s="165"/>
      <c r="R4" s="165"/>
      <c r="S4" s="165"/>
      <c r="T4" s="6" t="s">
        <v>11</v>
      </c>
      <c r="U4" s="170"/>
      <c r="V4" s="7" t="s">
        <v>12</v>
      </c>
      <c r="W4" s="8" t="s">
        <v>13</v>
      </c>
      <c r="X4" s="9" t="s">
        <v>14</v>
      </c>
      <c r="Y4" s="175"/>
      <c r="Z4" s="160"/>
    </row>
    <row r="5" spans="1:26" ht="25.5">
      <c r="A5" s="10">
        <v>1</v>
      </c>
      <c r="B5" s="11" t="s">
        <v>15</v>
      </c>
      <c r="C5" s="12">
        <f>+'15'!G5</f>
        <v>53</v>
      </c>
      <c r="D5" s="13">
        <v>0</v>
      </c>
      <c r="E5" s="12">
        <f t="shared" ref="E5:E94" si="0">C5+D5</f>
        <v>53</v>
      </c>
      <c r="F5" s="13">
        <v>0</v>
      </c>
      <c r="G5" s="14">
        <f t="shared" ref="G5:G68" si="1">E5-F5-H5</f>
        <v>52</v>
      </c>
      <c r="H5" s="15">
        <v>1</v>
      </c>
      <c r="I5" s="16">
        <v>50</v>
      </c>
      <c r="J5" s="17">
        <f>+I5*H5</f>
        <v>50</v>
      </c>
      <c r="K5" s="18" t="s">
        <v>302</v>
      </c>
      <c r="L5" s="19">
        <v>50</v>
      </c>
      <c r="M5" s="24">
        <f>SUM(J5-L5)</f>
        <v>0</v>
      </c>
      <c r="O5" s="10">
        <v>1</v>
      </c>
      <c r="P5" s="20" t="s">
        <v>258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+'15'!G6</f>
        <v>53</v>
      </c>
      <c r="D6" s="13">
        <v>0</v>
      </c>
      <c r="E6" s="12">
        <f t="shared" si="0"/>
        <v>53</v>
      </c>
      <c r="F6" s="13">
        <v>0</v>
      </c>
      <c r="G6" s="100">
        <f t="shared" si="1"/>
        <v>37</v>
      </c>
      <c r="H6" s="15">
        <v>16</v>
      </c>
      <c r="I6" s="16">
        <v>100</v>
      </c>
      <c r="J6" s="17">
        <f t="shared" ref="J6:J70" si="4">+I6*H6</f>
        <v>1600</v>
      </c>
      <c r="K6" s="18" t="s">
        <v>337</v>
      </c>
      <c r="L6" s="19">
        <v>450</v>
      </c>
      <c r="M6" s="24">
        <f t="shared" ref="M6:M69" si="5">SUM(J6-L6)</f>
        <v>1150</v>
      </c>
      <c r="O6" s="10">
        <v>2</v>
      </c>
      <c r="P6" s="20" t="s">
        <v>259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+'15'!G7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260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+'15'!G8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261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+'15'!G9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+'15'!G10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+'15'!G11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>
      <c r="A12" s="10">
        <v>8</v>
      </c>
      <c r="B12" s="20" t="s">
        <v>23</v>
      </c>
      <c r="C12" s="100">
        <f>+'15'!G12</f>
        <v>17</v>
      </c>
      <c r="D12" s="13">
        <v>0</v>
      </c>
      <c r="E12" s="12">
        <f>C12+D12</f>
        <v>17</v>
      </c>
      <c r="F12" s="13">
        <v>0</v>
      </c>
      <c r="G12" s="14">
        <f>E12-F12-H12</f>
        <v>17</v>
      </c>
      <c r="H12" s="15">
        <v>0</v>
      </c>
      <c r="I12" s="22">
        <v>50</v>
      </c>
      <c r="J12" s="17">
        <f t="shared" si="4"/>
        <v>0</v>
      </c>
      <c r="K12" s="18" t="s">
        <v>16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264</v>
      </c>
      <c r="C13" s="12">
        <f>+'15'!G13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24</v>
      </c>
      <c r="C14" s="12">
        <f>+'15'!G14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25</v>
      </c>
      <c r="C15" s="100">
        <f>+'15'!G15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26</v>
      </c>
      <c r="C16" s="12">
        <f>+'15'!G16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27</v>
      </c>
      <c r="C17" s="100">
        <f>+'15'!G17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4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28</v>
      </c>
      <c r="C18" s="12">
        <f>+'15'!G18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29</v>
      </c>
      <c r="C19" s="12">
        <f>+'15'!G19</f>
        <v>1</v>
      </c>
      <c r="D19" s="13">
        <v>0</v>
      </c>
      <c r="E19" s="12">
        <f t="shared" si="0"/>
        <v>1</v>
      </c>
      <c r="F19" s="13">
        <v>0</v>
      </c>
      <c r="G19" s="14">
        <f t="shared" si="1"/>
        <v>1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+'15'!G20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+'15'!G21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+'15'!G22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00">
        <f>+'15'!G23</f>
        <v>31</v>
      </c>
      <c r="D23" s="13">
        <v>0</v>
      </c>
      <c r="E23" s="14">
        <f>C23+D23</f>
        <v>31</v>
      </c>
      <c r="F23" s="13">
        <v>0</v>
      </c>
      <c r="G23" s="14">
        <f t="shared" si="1"/>
        <v>27</v>
      </c>
      <c r="H23" s="15">
        <v>4</v>
      </c>
      <c r="I23" s="16">
        <v>100</v>
      </c>
      <c r="J23" s="17">
        <f t="shared" si="4"/>
        <v>400</v>
      </c>
      <c r="K23" s="18" t="s">
        <v>16</v>
      </c>
      <c r="L23" s="19">
        <v>0</v>
      </c>
      <c r="M23" s="24">
        <f t="shared" si="5"/>
        <v>400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+'15'!G24</f>
        <v>6</v>
      </c>
      <c r="D24" s="13">
        <v>0</v>
      </c>
      <c r="E24" s="12">
        <f t="shared" si="0"/>
        <v>6</v>
      </c>
      <c r="F24" s="13">
        <v>0</v>
      </c>
      <c r="G24" s="14">
        <f t="shared" si="1"/>
        <v>6</v>
      </c>
      <c r="H24" s="15">
        <v>0</v>
      </c>
      <c r="I24" s="23">
        <v>100</v>
      </c>
      <c r="J24" s="17">
        <f t="shared" si="4"/>
        <v>0</v>
      </c>
      <c r="K24" s="18" t="s">
        <v>16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+'15'!G25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+'15'!G26</f>
        <v>3</v>
      </c>
      <c r="D26" s="13">
        <v>0</v>
      </c>
      <c r="E26" s="12">
        <f t="shared" si="0"/>
        <v>3</v>
      </c>
      <c r="F26" s="13">
        <v>0</v>
      </c>
      <c r="G26" s="14">
        <f t="shared" si="1"/>
        <v>0</v>
      </c>
      <c r="H26" s="15">
        <v>3</v>
      </c>
      <c r="I26" s="23">
        <v>100</v>
      </c>
      <c r="J26" s="17">
        <f t="shared" si="4"/>
        <v>300</v>
      </c>
      <c r="K26" s="18" t="s">
        <v>279</v>
      </c>
      <c r="L26" s="19">
        <v>150</v>
      </c>
      <c r="M26" s="24">
        <f t="shared" si="5"/>
        <v>150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+'15'!G27</f>
        <v>1</v>
      </c>
      <c r="D27" s="13">
        <v>0</v>
      </c>
      <c r="E27" s="12">
        <f t="shared" si="0"/>
        <v>1</v>
      </c>
      <c r="F27" s="13">
        <v>0</v>
      </c>
      <c r="G27" s="14">
        <f t="shared" si="1"/>
        <v>0</v>
      </c>
      <c r="H27" s="15">
        <v>1</v>
      </c>
      <c r="I27" s="22">
        <v>100</v>
      </c>
      <c r="J27" s="17">
        <f t="shared" si="4"/>
        <v>100</v>
      </c>
      <c r="K27" s="18" t="s">
        <v>279</v>
      </c>
      <c r="L27" s="19">
        <v>50</v>
      </c>
      <c r="M27" s="24">
        <f t="shared" si="5"/>
        <v>50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+'15'!G28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+'15'!G29</f>
        <v>5</v>
      </c>
      <c r="D29" s="13">
        <v>0</v>
      </c>
      <c r="E29" s="12">
        <f t="shared" si="0"/>
        <v>5</v>
      </c>
      <c r="F29" s="13">
        <v>0</v>
      </c>
      <c r="G29" s="14">
        <f t="shared" si="1"/>
        <v>4</v>
      </c>
      <c r="H29" s="15">
        <v>1</v>
      </c>
      <c r="I29" s="16">
        <v>100</v>
      </c>
      <c r="J29" s="17">
        <f t="shared" si="4"/>
        <v>100</v>
      </c>
      <c r="K29" s="18" t="s">
        <v>16</v>
      </c>
      <c r="L29" s="19">
        <v>0</v>
      </c>
      <c r="M29" s="24">
        <f t="shared" si="5"/>
        <v>100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+'15'!G30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+'15'!G31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+'15'!G32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+'15'!G33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+'15'!G34</f>
        <v>3</v>
      </c>
      <c r="D34" s="13">
        <v>0</v>
      </c>
      <c r="E34" s="14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+'15'!G35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+'15'!G36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+'15'!G37</f>
        <v>51</v>
      </c>
      <c r="D37" s="13">
        <v>0</v>
      </c>
      <c r="E37" s="12">
        <f t="shared" si="0"/>
        <v>51</v>
      </c>
      <c r="F37" s="13">
        <v>0</v>
      </c>
      <c r="G37" s="14">
        <f t="shared" si="1"/>
        <v>50</v>
      </c>
      <c r="H37" s="15">
        <v>1</v>
      </c>
      <c r="I37" s="16">
        <v>100</v>
      </c>
      <c r="J37" s="17">
        <f t="shared" si="4"/>
        <v>100</v>
      </c>
      <c r="K37" s="18" t="s">
        <v>16</v>
      </c>
      <c r="L37" s="19">
        <v>0</v>
      </c>
      <c r="M37" s="24">
        <f t="shared" si="5"/>
        <v>100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+'15'!G38</f>
        <v>6</v>
      </c>
      <c r="D38" s="13">
        <v>0</v>
      </c>
      <c r="E38" s="12">
        <f t="shared" si="0"/>
        <v>6</v>
      </c>
      <c r="F38" s="13">
        <v>0</v>
      </c>
      <c r="G38" s="14">
        <f t="shared" si="1"/>
        <v>4</v>
      </c>
      <c r="H38" s="15">
        <v>2</v>
      </c>
      <c r="I38" s="16">
        <v>50</v>
      </c>
      <c r="J38" s="17">
        <f t="shared" si="4"/>
        <v>100</v>
      </c>
      <c r="K38" s="18" t="s">
        <v>285</v>
      </c>
      <c r="L38" s="19">
        <v>10</v>
      </c>
      <c r="M38" s="24">
        <f t="shared" si="5"/>
        <v>90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49</v>
      </c>
      <c r="C39" s="12">
        <f>+'15'!G39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4</v>
      </c>
      <c r="H39" s="15">
        <v>1</v>
      </c>
      <c r="I39" s="16">
        <v>50</v>
      </c>
      <c r="J39" s="17">
        <f t="shared" si="4"/>
        <v>50</v>
      </c>
      <c r="K39" s="18" t="s">
        <v>16</v>
      </c>
      <c r="L39" s="19">
        <v>0</v>
      </c>
      <c r="M39" s="24">
        <f t="shared" si="5"/>
        <v>50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50</v>
      </c>
      <c r="C40" s="12">
        <f>+'15'!G40</f>
        <v>8</v>
      </c>
      <c r="D40" s="13">
        <v>0</v>
      </c>
      <c r="E40" s="12">
        <f t="shared" si="0"/>
        <v>8</v>
      </c>
      <c r="F40" s="13">
        <v>0</v>
      </c>
      <c r="G40" s="14">
        <f t="shared" si="1"/>
        <v>8</v>
      </c>
      <c r="H40" s="15">
        <v>0</v>
      </c>
      <c r="I40" s="16">
        <v>50</v>
      </c>
      <c r="J40" s="17">
        <f t="shared" si="4"/>
        <v>0</v>
      </c>
      <c r="K40" s="18" t="s">
        <v>16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51</v>
      </c>
      <c r="C41" s="12">
        <f>+'15'!G41</f>
        <v>3</v>
      </c>
      <c r="D41" s="13">
        <v>0</v>
      </c>
      <c r="E41" s="12">
        <f t="shared" si="0"/>
        <v>3</v>
      </c>
      <c r="F41" s="13">
        <v>0</v>
      </c>
      <c r="G41" s="14">
        <f t="shared" si="1"/>
        <v>2</v>
      </c>
      <c r="H41" s="15">
        <v>1</v>
      </c>
      <c r="I41" s="16">
        <v>50</v>
      </c>
      <c r="J41" s="17">
        <f t="shared" si="4"/>
        <v>50</v>
      </c>
      <c r="K41" s="18" t="s">
        <v>16</v>
      </c>
      <c r="L41" s="19">
        <v>0</v>
      </c>
      <c r="M41" s="24">
        <f t="shared" si="5"/>
        <v>50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52</v>
      </c>
      <c r="C42" s="12">
        <f>+'15'!G42</f>
        <v>10</v>
      </c>
      <c r="D42" s="13">
        <v>0</v>
      </c>
      <c r="E42" s="12">
        <f t="shared" si="0"/>
        <v>10</v>
      </c>
      <c r="F42" s="13">
        <v>0</v>
      </c>
      <c r="G42" s="14">
        <f t="shared" si="1"/>
        <v>10</v>
      </c>
      <c r="H42" s="15">
        <v>0</v>
      </c>
      <c r="I42" s="16">
        <v>50</v>
      </c>
      <c r="J42" s="17">
        <f t="shared" si="4"/>
        <v>0</v>
      </c>
      <c r="K42" s="18" t="s">
        <v>16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53</v>
      </c>
      <c r="C43" s="12">
        <f>+'15'!G43</f>
        <v>1</v>
      </c>
      <c r="D43" s="13">
        <v>0</v>
      </c>
      <c r="E43" s="12">
        <f t="shared" si="0"/>
        <v>1</v>
      </c>
      <c r="F43" s="13">
        <v>0</v>
      </c>
      <c r="G43" s="14">
        <f t="shared" si="1"/>
        <v>1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54</v>
      </c>
      <c r="C44" s="12">
        <f>+'15'!G44</f>
        <v>8</v>
      </c>
      <c r="D44" s="13">
        <v>0</v>
      </c>
      <c r="E44" s="12">
        <f t="shared" si="0"/>
        <v>8</v>
      </c>
      <c r="F44" s="13">
        <v>0</v>
      </c>
      <c r="G44" s="14">
        <f t="shared" si="1"/>
        <v>6</v>
      </c>
      <c r="H44" s="15">
        <v>2</v>
      </c>
      <c r="I44" s="16">
        <v>50</v>
      </c>
      <c r="J44" s="17">
        <f t="shared" si="4"/>
        <v>100</v>
      </c>
      <c r="K44" s="18" t="s">
        <v>302</v>
      </c>
      <c r="L44" s="19">
        <v>50</v>
      </c>
      <c r="M44" s="24">
        <f t="shared" si="5"/>
        <v>50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55</v>
      </c>
      <c r="C45" s="12">
        <f>+'15'!G45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56</v>
      </c>
      <c r="C46" s="12">
        <f>+'15'!G46</f>
        <v>7</v>
      </c>
      <c r="D46" s="13">
        <v>0</v>
      </c>
      <c r="E46" s="12">
        <f t="shared" si="0"/>
        <v>7</v>
      </c>
      <c r="F46" s="13">
        <v>0</v>
      </c>
      <c r="G46" s="14">
        <f t="shared" si="1"/>
        <v>6</v>
      </c>
      <c r="H46" s="15">
        <v>1</v>
      </c>
      <c r="I46" s="16">
        <v>50</v>
      </c>
      <c r="J46" s="17">
        <f t="shared" si="4"/>
        <v>50</v>
      </c>
      <c r="K46" s="18" t="s">
        <v>16</v>
      </c>
      <c r="L46" s="19">
        <v>0</v>
      </c>
      <c r="M46" s="24">
        <f t="shared" si="5"/>
        <v>50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57</v>
      </c>
      <c r="C47" s="12">
        <f>+'15'!G47</f>
        <v>4</v>
      </c>
      <c r="D47" s="13">
        <v>0</v>
      </c>
      <c r="E47" s="12">
        <f t="shared" si="0"/>
        <v>4</v>
      </c>
      <c r="F47" s="13">
        <v>0</v>
      </c>
      <c r="G47" s="14">
        <f t="shared" si="1"/>
        <v>3</v>
      </c>
      <c r="H47" s="15">
        <v>1</v>
      </c>
      <c r="I47" s="16">
        <v>50</v>
      </c>
      <c r="J47" s="17">
        <f t="shared" si="4"/>
        <v>50</v>
      </c>
      <c r="K47" s="18" t="s">
        <v>16</v>
      </c>
      <c r="L47" s="19">
        <v>0</v>
      </c>
      <c r="M47" s="24">
        <f t="shared" si="5"/>
        <v>50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58</v>
      </c>
      <c r="C48" s="12">
        <f>+'15'!G48</f>
        <v>9</v>
      </c>
      <c r="D48" s="13">
        <v>0</v>
      </c>
      <c r="E48" s="12">
        <f t="shared" si="0"/>
        <v>9</v>
      </c>
      <c r="F48" s="13">
        <v>0</v>
      </c>
      <c r="G48" s="14">
        <f t="shared" si="1"/>
        <v>8</v>
      </c>
      <c r="H48" s="15">
        <v>1</v>
      </c>
      <c r="I48" s="16">
        <v>50</v>
      </c>
      <c r="J48" s="17">
        <f t="shared" si="4"/>
        <v>50</v>
      </c>
      <c r="K48" s="18" t="s">
        <v>16</v>
      </c>
      <c r="L48" s="19">
        <v>0</v>
      </c>
      <c r="M48" s="24">
        <f t="shared" si="5"/>
        <v>50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59</v>
      </c>
      <c r="C49" s="12">
        <f>+'15'!G49</f>
        <v>1</v>
      </c>
      <c r="D49" s="13">
        <v>0</v>
      </c>
      <c r="E49" s="12">
        <f t="shared" si="0"/>
        <v>1</v>
      </c>
      <c r="F49" s="13">
        <v>0</v>
      </c>
      <c r="G49" s="14">
        <f t="shared" si="1"/>
        <v>1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60</v>
      </c>
      <c r="C50" s="12">
        <f>+'15'!G50</f>
        <v>0</v>
      </c>
      <c r="D50" s="13">
        <v>0</v>
      </c>
      <c r="E50" s="12">
        <f>C50+D50</f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61</v>
      </c>
      <c r="C51" s="12">
        <f>+'15'!G51</f>
        <v>3</v>
      </c>
      <c r="D51" s="13">
        <v>0</v>
      </c>
      <c r="E51" s="12">
        <f>C51+D51</f>
        <v>3</v>
      </c>
      <c r="F51" s="13">
        <v>0</v>
      </c>
      <c r="G51" s="14">
        <f t="shared" si="1"/>
        <v>3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62</v>
      </c>
      <c r="C52" s="12">
        <f>+'15'!G52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63</v>
      </c>
      <c r="C53" s="12">
        <f>+'15'!G53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64</v>
      </c>
      <c r="C54" s="12">
        <f>+'15'!G54</f>
        <v>1</v>
      </c>
      <c r="D54" s="13">
        <v>0</v>
      </c>
      <c r="E54" s="12">
        <f>C54+D54</f>
        <v>1</v>
      </c>
      <c r="F54" s="13">
        <v>0</v>
      </c>
      <c r="G54" s="14">
        <f t="shared" si="1"/>
        <v>1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65</v>
      </c>
      <c r="C55" s="12">
        <f>+'15'!G55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66</v>
      </c>
      <c r="C56" s="12">
        <f>+'15'!G56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67</v>
      </c>
      <c r="C57" s="12">
        <f>+'15'!G57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68</v>
      </c>
      <c r="C58" s="12">
        <f>+'15'!G58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69</v>
      </c>
      <c r="C59" s="12">
        <f>+'15'!G59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70</v>
      </c>
      <c r="C60" s="12">
        <f>+'15'!G60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71</v>
      </c>
      <c r="C61" s="12">
        <f>+'15'!G61</f>
        <v>9</v>
      </c>
      <c r="D61" s="13">
        <v>0</v>
      </c>
      <c r="E61" s="12">
        <f t="shared" si="0"/>
        <v>9</v>
      </c>
      <c r="F61" s="13">
        <v>0</v>
      </c>
      <c r="G61" s="14">
        <f t="shared" si="1"/>
        <v>7</v>
      </c>
      <c r="H61" s="15">
        <v>2</v>
      </c>
      <c r="I61" s="16">
        <v>50</v>
      </c>
      <c r="J61" s="17">
        <f t="shared" si="4"/>
        <v>100</v>
      </c>
      <c r="K61" s="18" t="s">
        <v>279</v>
      </c>
      <c r="L61" s="19">
        <v>50</v>
      </c>
      <c r="M61" s="24">
        <f t="shared" si="5"/>
        <v>50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72</v>
      </c>
      <c r="C62" s="12">
        <f>+'15'!G62</f>
        <v>9</v>
      </c>
      <c r="D62" s="13">
        <v>0</v>
      </c>
      <c r="E62" s="12">
        <f t="shared" si="0"/>
        <v>9</v>
      </c>
      <c r="F62" s="13">
        <v>0</v>
      </c>
      <c r="G62" s="14">
        <f t="shared" si="1"/>
        <v>7</v>
      </c>
      <c r="H62" s="15">
        <v>2</v>
      </c>
      <c r="I62" s="22">
        <v>50</v>
      </c>
      <c r="J62" s="17">
        <f t="shared" si="4"/>
        <v>100</v>
      </c>
      <c r="K62" s="18" t="s">
        <v>279</v>
      </c>
      <c r="L62" s="19">
        <v>50</v>
      </c>
      <c r="M62" s="24">
        <f t="shared" si="5"/>
        <v>50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73</v>
      </c>
      <c r="C63" s="12">
        <f>+'15'!G63</f>
        <v>9</v>
      </c>
      <c r="D63" s="13">
        <v>0</v>
      </c>
      <c r="E63" s="12">
        <f>C63+D63</f>
        <v>9</v>
      </c>
      <c r="F63" s="13">
        <v>0</v>
      </c>
      <c r="G63" s="14">
        <f t="shared" si="1"/>
        <v>9</v>
      </c>
      <c r="H63" s="15">
        <v>0</v>
      </c>
      <c r="I63" s="22">
        <v>50</v>
      </c>
      <c r="J63" s="17">
        <f t="shared" si="4"/>
        <v>0</v>
      </c>
      <c r="K63" s="18" t="s">
        <v>16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74</v>
      </c>
      <c r="C64" s="12">
        <f>+'15'!G64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75</v>
      </c>
      <c r="C65" s="12">
        <f>+'15'!G65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76</v>
      </c>
      <c r="C66" s="12">
        <f>+'15'!G66</f>
        <v>26</v>
      </c>
      <c r="D66" s="13">
        <v>0</v>
      </c>
      <c r="E66" s="12">
        <f t="shared" si="0"/>
        <v>26</v>
      </c>
      <c r="F66" s="13">
        <v>0</v>
      </c>
      <c r="G66" s="100">
        <f t="shared" si="1"/>
        <v>26</v>
      </c>
      <c r="H66" s="15">
        <v>0</v>
      </c>
      <c r="I66" s="16">
        <v>50</v>
      </c>
      <c r="J66" s="17">
        <f t="shared" si="4"/>
        <v>0</v>
      </c>
      <c r="K66" s="18" t="s">
        <v>16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77</v>
      </c>
      <c r="C67" s="12">
        <f>+'15'!G67</f>
        <v>9</v>
      </c>
      <c r="D67" s="13">
        <v>0</v>
      </c>
      <c r="E67" s="12">
        <f>C67+D67</f>
        <v>9</v>
      </c>
      <c r="F67" s="13">
        <v>0</v>
      </c>
      <c r="G67" s="14">
        <f t="shared" si="1"/>
        <v>8</v>
      </c>
      <c r="H67" s="15">
        <v>1</v>
      </c>
      <c r="I67" s="16">
        <v>50</v>
      </c>
      <c r="J67" s="17">
        <f t="shared" si="4"/>
        <v>50</v>
      </c>
      <c r="K67" s="18" t="s">
        <v>302</v>
      </c>
      <c r="L67" s="19">
        <v>50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78</v>
      </c>
      <c r="C68" s="12">
        <f>+'15'!G68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79</v>
      </c>
      <c r="C69" s="12">
        <f>+'15'!G69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80</v>
      </c>
      <c r="C70" s="12">
        <f>+'15'!G70</f>
        <v>2</v>
      </c>
      <c r="D70" s="13">
        <v>0</v>
      </c>
      <c r="E70" s="12">
        <f t="shared" si="0"/>
        <v>2</v>
      </c>
      <c r="F70" s="13">
        <v>0</v>
      </c>
      <c r="G70" s="14">
        <f t="shared" si="6"/>
        <v>2</v>
      </c>
      <c r="H70" s="15">
        <v>0</v>
      </c>
      <c r="I70" s="22">
        <v>50</v>
      </c>
      <c r="J70" s="17">
        <f t="shared" si="4"/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81</v>
      </c>
      <c r="C71" s="12">
        <f>+'15'!G71</f>
        <v>6</v>
      </c>
      <c r="D71" s="13">
        <v>0</v>
      </c>
      <c r="E71" s="12">
        <f t="shared" si="0"/>
        <v>6</v>
      </c>
      <c r="F71" s="13">
        <v>0</v>
      </c>
      <c r="G71" s="14">
        <f t="shared" si="6"/>
        <v>2</v>
      </c>
      <c r="H71" s="15">
        <v>4</v>
      </c>
      <c r="I71" s="22">
        <v>60</v>
      </c>
      <c r="J71" s="17">
        <f t="shared" ref="J71:J134" si="10">+I71*H71</f>
        <v>240</v>
      </c>
      <c r="K71" s="18" t="s">
        <v>16</v>
      </c>
      <c r="L71" s="19">
        <v>0</v>
      </c>
      <c r="M71" s="24">
        <f t="shared" si="9"/>
        <v>240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82</v>
      </c>
      <c r="C72" s="12">
        <f>+'15'!G72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83</v>
      </c>
      <c r="C73" s="12">
        <f>+'15'!G73</f>
        <v>5</v>
      </c>
      <c r="D73" s="13">
        <v>0</v>
      </c>
      <c r="E73" s="12">
        <f t="shared" si="0"/>
        <v>5</v>
      </c>
      <c r="F73" s="13">
        <v>0</v>
      </c>
      <c r="G73" s="14">
        <f t="shared" si="6"/>
        <v>3</v>
      </c>
      <c r="H73" s="15">
        <v>2</v>
      </c>
      <c r="I73" s="22">
        <v>60</v>
      </c>
      <c r="J73" s="17">
        <f t="shared" si="10"/>
        <v>120</v>
      </c>
      <c r="K73" s="18" t="s">
        <v>16</v>
      </c>
      <c r="L73" s="19">
        <v>0</v>
      </c>
      <c r="M73" s="24">
        <f t="shared" si="9"/>
        <v>120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84</v>
      </c>
      <c r="C74" s="12">
        <f>+'15'!G74</f>
        <v>4</v>
      </c>
      <c r="D74" s="13">
        <v>0</v>
      </c>
      <c r="E74" s="12">
        <f t="shared" si="0"/>
        <v>4</v>
      </c>
      <c r="F74" s="13">
        <v>0</v>
      </c>
      <c r="G74" s="14">
        <f t="shared" si="6"/>
        <v>4</v>
      </c>
      <c r="H74" s="15">
        <v>0</v>
      </c>
      <c r="I74" s="21">
        <v>120</v>
      </c>
      <c r="J74" s="17">
        <f t="shared" si="10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85</v>
      </c>
      <c r="C75" s="12">
        <f>+'15'!G75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86</v>
      </c>
      <c r="C76" s="12">
        <f>+'15'!G76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87</v>
      </c>
      <c r="C77" s="12">
        <f>+'15'!G77</f>
        <v>3</v>
      </c>
      <c r="D77" s="13">
        <v>0</v>
      </c>
      <c r="E77" s="12">
        <f t="shared" si="0"/>
        <v>3</v>
      </c>
      <c r="F77" s="13">
        <v>0</v>
      </c>
      <c r="G77" s="14">
        <f t="shared" si="6"/>
        <v>0</v>
      </c>
      <c r="H77" s="15">
        <v>3</v>
      </c>
      <c r="I77" s="22">
        <v>50</v>
      </c>
      <c r="J77" s="17">
        <f t="shared" si="10"/>
        <v>150</v>
      </c>
      <c r="K77" s="18" t="s">
        <v>16</v>
      </c>
      <c r="L77" s="19">
        <v>0</v>
      </c>
      <c r="M77" s="24">
        <f t="shared" si="9"/>
        <v>150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88</v>
      </c>
      <c r="C78" s="12">
        <f>+'15'!G78</f>
        <v>2</v>
      </c>
      <c r="D78" s="13">
        <v>0</v>
      </c>
      <c r="E78" s="12">
        <f t="shared" si="0"/>
        <v>2</v>
      </c>
      <c r="F78" s="13">
        <v>0</v>
      </c>
      <c r="G78" s="14">
        <f t="shared" si="6"/>
        <v>2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89</v>
      </c>
      <c r="C79" s="12">
        <f>+'15'!G79</f>
        <v>2</v>
      </c>
      <c r="D79" s="13">
        <v>0</v>
      </c>
      <c r="E79" s="12">
        <f t="shared" si="0"/>
        <v>2</v>
      </c>
      <c r="F79" s="13">
        <v>0</v>
      </c>
      <c r="G79" s="14">
        <f t="shared" si="6"/>
        <v>1</v>
      </c>
      <c r="H79" s="15">
        <v>1</v>
      </c>
      <c r="I79" s="21">
        <v>50</v>
      </c>
      <c r="J79" s="17">
        <f t="shared" si="10"/>
        <v>50</v>
      </c>
      <c r="K79" s="18" t="s">
        <v>16</v>
      </c>
      <c r="L79" s="19">
        <v>0</v>
      </c>
      <c r="M79" s="24">
        <f t="shared" si="9"/>
        <v>50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90</v>
      </c>
      <c r="C80" s="12">
        <f>+'15'!G80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91</v>
      </c>
      <c r="C81" s="100">
        <f>+'15'!G81</f>
        <v>0</v>
      </c>
      <c r="D81" s="13">
        <v>0</v>
      </c>
      <c r="E81" s="12">
        <f t="shared" si="0"/>
        <v>0</v>
      </c>
      <c r="F81" s="13">
        <v>0</v>
      </c>
      <c r="G81" s="14">
        <f t="shared" si="6"/>
        <v>0</v>
      </c>
      <c r="H81" s="15">
        <v>0</v>
      </c>
      <c r="I81" s="22">
        <v>55</v>
      </c>
      <c r="J81" s="17">
        <f t="shared" si="10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92</v>
      </c>
      <c r="C82" s="12">
        <f>+'15'!G82</f>
        <v>0</v>
      </c>
      <c r="D82" s="13">
        <v>0</v>
      </c>
      <c r="E82" s="12">
        <f t="shared" si="0"/>
        <v>0</v>
      </c>
      <c r="F82" s="13">
        <v>0</v>
      </c>
      <c r="G82" s="14">
        <f t="shared" si="6"/>
        <v>0</v>
      </c>
      <c r="H82" s="15">
        <v>0</v>
      </c>
      <c r="I82" s="21">
        <v>55</v>
      </c>
      <c r="J82" s="17">
        <f t="shared" si="10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93</v>
      </c>
      <c r="C83" s="12">
        <f>+'15'!G83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94</v>
      </c>
      <c r="C84" s="12">
        <f>+'15'!G84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95</v>
      </c>
      <c r="C85" s="12">
        <f>+'15'!G85</f>
        <v>1</v>
      </c>
      <c r="D85" s="13">
        <v>0</v>
      </c>
      <c r="E85" s="12">
        <f t="shared" si="0"/>
        <v>1</v>
      </c>
      <c r="F85" s="13">
        <v>0</v>
      </c>
      <c r="G85" s="14">
        <f t="shared" si="6"/>
        <v>1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96</v>
      </c>
      <c r="C86" s="12">
        <f>+'15'!G86</f>
        <v>5</v>
      </c>
      <c r="D86" s="13">
        <v>0</v>
      </c>
      <c r="E86" s="12">
        <f t="shared" si="0"/>
        <v>5</v>
      </c>
      <c r="F86" s="13">
        <v>0</v>
      </c>
      <c r="G86" s="14">
        <f t="shared" si="6"/>
        <v>5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97</v>
      </c>
      <c r="C87" s="12">
        <f>+'15'!G87</f>
        <v>8</v>
      </c>
      <c r="D87" s="13">
        <v>0</v>
      </c>
      <c r="E87" s="12">
        <f t="shared" si="0"/>
        <v>8</v>
      </c>
      <c r="F87" s="13">
        <v>0</v>
      </c>
      <c r="G87" s="14">
        <f t="shared" si="6"/>
        <v>8</v>
      </c>
      <c r="H87" s="15">
        <v>0</v>
      </c>
      <c r="I87" s="22">
        <v>60</v>
      </c>
      <c r="J87" s="17">
        <f t="shared" si="10"/>
        <v>0</v>
      </c>
      <c r="K87" s="18" t="s">
        <v>16</v>
      </c>
      <c r="L87" s="19">
        <v>0</v>
      </c>
      <c r="M87" s="24">
        <f>SUM(J87-L87)</f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98</v>
      </c>
      <c r="C88" s="12">
        <f>+'15'!G88</f>
        <v>7</v>
      </c>
      <c r="D88" s="13">
        <v>0</v>
      </c>
      <c r="E88" s="12">
        <f t="shared" si="0"/>
        <v>7</v>
      </c>
      <c r="F88" s="13">
        <v>0</v>
      </c>
      <c r="G88" s="14">
        <f t="shared" si="6"/>
        <v>7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99</v>
      </c>
      <c r="C89" s="12">
        <f>+'15'!G89</f>
        <v>5</v>
      </c>
      <c r="D89" s="13">
        <v>0</v>
      </c>
      <c r="E89" s="12">
        <f t="shared" si="0"/>
        <v>5</v>
      </c>
      <c r="F89" s="13">
        <v>0</v>
      </c>
      <c r="G89" s="14">
        <f t="shared" si="6"/>
        <v>5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100</v>
      </c>
      <c r="C90" s="12">
        <f>+'15'!G90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101</v>
      </c>
      <c r="C91" s="12">
        <f>+'15'!G91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267</v>
      </c>
      <c r="C92" s="12">
        <f>+'15'!G92</f>
        <v>4</v>
      </c>
      <c r="D92" s="13">
        <v>0</v>
      </c>
      <c r="E92" s="12">
        <f t="shared" si="0"/>
        <v>4</v>
      </c>
      <c r="F92" s="13">
        <v>0</v>
      </c>
      <c r="G92" s="14">
        <f t="shared" si="6"/>
        <v>4</v>
      </c>
      <c r="H92" s="15">
        <v>0</v>
      </c>
      <c r="I92" s="21">
        <v>120</v>
      </c>
      <c r="J92" s="17">
        <f t="shared" si="10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268</v>
      </c>
      <c r="C93" s="12">
        <f>+'15'!G93</f>
        <v>2</v>
      </c>
      <c r="D93" s="13">
        <v>0</v>
      </c>
      <c r="E93" s="12">
        <f t="shared" si="0"/>
        <v>2</v>
      </c>
      <c r="F93" s="13">
        <v>0</v>
      </c>
      <c r="G93" s="14">
        <f t="shared" si="6"/>
        <v>2</v>
      </c>
      <c r="H93" s="15">
        <v>0</v>
      </c>
      <c r="I93" s="22">
        <v>250</v>
      </c>
      <c r="J93" s="17">
        <f t="shared" si="10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102</v>
      </c>
      <c r="C94" s="12">
        <f>+'15'!G94</f>
        <v>1</v>
      </c>
      <c r="D94" s="13">
        <v>0</v>
      </c>
      <c r="E94" s="12">
        <f t="shared" si="0"/>
        <v>1</v>
      </c>
      <c r="F94" s="13">
        <v>0</v>
      </c>
      <c r="G94" s="14">
        <f t="shared" si="6"/>
        <v>1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103</v>
      </c>
      <c r="C95" s="12">
        <f>+'15'!G95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104</v>
      </c>
      <c r="C96" s="12">
        <f>+'15'!G96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105</v>
      </c>
      <c r="C97" s="12">
        <f>+'15'!G97</f>
        <v>2</v>
      </c>
      <c r="D97" s="13">
        <v>0</v>
      </c>
      <c r="E97" s="12">
        <f t="shared" si="11"/>
        <v>2</v>
      </c>
      <c r="F97" s="13">
        <v>0</v>
      </c>
      <c r="G97" s="14">
        <f t="shared" si="6"/>
        <v>2</v>
      </c>
      <c r="H97" s="15">
        <v>0</v>
      </c>
      <c r="I97" s="22">
        <v>45</v>
      </c>
      <c r="J97" s="17">
        <f t="shared" si="10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106</v>
      </c>
      <c r="C98" s="12">
        <f>+'15'!G98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107</v>
      </c>
      <c r="C99" s="12">
        <f>+'15'!G99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108</v>
      </c>
      <c r="C100" s="12">
        <f>+'15'!G100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229</v>
      </c>
      <c r="C101" s="12">
        <f>+'15'!G101</f>
        <v>0</v>
      </c>
      <c r="D101" s="13">
        <v>0</v>
      </c>
      <c r="E101" s="12">
        <f t="shared" si="11"/>
        <v>0</v>
      </c>
      <c r="F101" s="13">
        <v>0</v>
      </c>
      <c r="G101" s="14">
        <f t="shared" si="6"/>
        <v>0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109</v>
      </c>
      <c r="C102" s="12">
        <f>+'15'!G102</f>
        <v>0</v>
      </c>
      <c r="D102" s="13">
        <v>0</v>
      </c>
      <c r="E102" s="12">
        <f t="shared" si="11"/>
        <v>0</v>
      </c>
      <c r="F102" s="13">
        <v>0</v>
      </c>
      <c r="G102" s="14">
        <f t="shared" si="6"/>
        <v>0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110</v>
      </c>
      <c r="C103" s="12">
        <f>+'15'!G103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111</v>
      </c>
      <c r="C104" s="12">
        <f>+'15'!G104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112</v>
      </c>
      <c r="C105" s="12">
        <f>+'15'!G105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113</v>
      </c>
      <c r="C106" s="12">
        <f>+'15'!G106</f>
        <v>3</v>
      </c>
      <c r="D106" s="13">
        <v>0</v>
      </c>
      <c r="E106" s="12">
        <f t="shared" si="11"/>
        <v>3</v>
      </c>
      <c r="F106" s="13">
        <v>0</v>
      </c>
      <c r="G106" s="14">
        <f t="shared" si="6"/>
        <v>3</v>
      </c>
      <c r="H106" s="15">
        <v>0</v>
      </c>
      <c r="I106" s="21">
        <v>20</v>
      </c>
      <c r="J106" s="17">
        <f t="shared" si="10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6.25" customHeight="1">
      <c r="A107" s="10">
        <v>103</v>
      </c>
      <c r="B107" s="20" t="s">
        <v>114</v>
      </c>
      <c r="C107" s="12">
        <f>+'15'!G107</f>
        <v>0</v>
      </c>
      <c r="D107" s="13">
        <v>0</v>
      </c>
      <c r="E107" s="12">
        <f t="shared" si="11"/>
        <v>0</v>
      </c>
      <c r="F107" s="13">
        <v>0</v>
      </c>
      <c r="G107" s="14">
        <f t="shared" si="6"/>
        <v>0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>
      <c r="A108" s="10">
        <v>104</v>
      </c>
      <c r="B108" s="20" t="s">
        <v>116</v>
      </c>
      <c r="C108" s="12">
        <f>+'15'!G108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117</v>
      </c>
      <c r="C109" s="12">
        <f>+'15'!G109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118</v>
      </c>
      <c r="C110" s="12">
        <f>+'15'!G110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119</v>
      </c>
      <c r="C111" s="12">
        <f>+'15'!G111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120</v>
      </c>
      <c r="C112" s="12">
        <f>+'15'!G112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121</v>
      </c>
      <c r="C113" s="12">
        <f>+'15'!G113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122</v>
      </c>
      <c r="C114" s="12">
        <f>+'15'!G114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123</v>
      </c>
      <c r="C115" s="12">
        <f>+'15'!G115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124</v>
      </c>
      <c r="C116" s="12">
        <f>+'15'!G116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125</v>
      </c>
      <c r="C117" s="12">
        <f>+'15'!G117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126</v>
      </c>
      <c r="C118" s="12">
        <f>+'15'!G118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127</v>
      </c>
      <c r="C119" s="12">
        <f>+'15'!G119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128</v>
      </c>
      <c r="C120" s="12">
        <f>+'15'!G120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129</v>
      </c>
      <c r="C121" s="12">
        <f>+'15'!G121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130</v>
      </c>
      <c r="C122" s="12">
        <f>+'15'!G122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131</v>
      </c>
      <c r="C123" s="12">
        <f>+'15'!G123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132</v>
      </c>
      <c r="C124" s="12">
        <f>+'15'!G124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133</v>
      </c>
      <c r="C125" s="12">
        <f>+'15'!G125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134</v>
      </c>
      <c r="C126" s="12">
        <f>+'15'!G126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135</v>
      </c>
      <c r="C127" s="12">
        <f>+'15'!G127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136</v>
      </c>
      <c r="C128" s="12">
        <f>+'15'!G128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137</v>
      </c>
      <c r="C129" s="12">
        <f>+'15'!G129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138</v>
      </c>
      <c r="C130" s="12">
        <f>+'15'!G130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139</v>
      </c>
      <c r="C131" s="12">
        <f>+'15'!G131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140</v>
      </c>
      <c r="C132" s="12">
        <f>+'15'!G132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141</v>
      </c>
      <c r="C133" s="12">
        <f>+'15'!G133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142</v>
      </c>
      <c r="C134" s="12">
        <f>+'15'!G134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143</v>
      </c>
      <c r="C135" s="12">
        <f>+'15'!G135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144</v>
      </c>
      <c r="C136" s="12">
        <f>+'15'!G136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145</v>
      </c>
      <c r="C137" s="12">
        <f>+'15'!G137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146</v>
      </c>
      <c r="C138" s="12">
        <f>+'15'!G138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147</v>
      </c>
      <c r="C139" s="12">
        <f>+'15'!G139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148</v>
      </c>
      <c r="C140" s="12">
        <f>+'15'!G140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149</v>
      </c>
      <c r="C141" s="12">
        <f>+'15'!G141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150</v>
      </c>
      <c r="C142" s="12">
        <f>+'15'!G142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151</v>
      </c>
      <c r="C143" s="12">
        <f>+'15'!G143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152</v>
      </c>
      <c r="C144" s="12">
        <f>+'15'!G144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153</v>
      </c>
      <c r="C145" s="12">
        <f>+'15'!G145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154</v>
      </c>
      <c r="C146" s="12">
        <f>+'15'!G146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155</v>
      </c>
      <c r="C147" s="12">
        <f>+'15'!G147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156</v>
      </c>
      <c r="C148" s="12">
        <f>+'15'!G148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157</v>
      </c>
      <c r="C149" s="12">
        <f>+'15'!G149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290</v>
      </c>
      <c r="C150" s="12">
        <f>+'15'!G150</f>
        <v>6</v>
      </c>
      <c r="D150" s="13">
        <v>0</v>
      </c>
      <c r="E150" s="12">
        <f t="shared" si="11"/>
        <v>6</v>
      </c>
      <c r="F150" s="13">
        <v>0</v>
      </c>
      <c r="G150" s="14">
        <f t="shared" si="6"/>
        <v>6</v>
      </c>
      <c r="H150" s="15">
        <v>0</v>
      </c>
      <c r="I150" s="22">
        <v>150</v>
      </c>
      <c r="J150" s="17">
        <f t="shared" si="13"/>
        <v>0</v>
      </c>
      <c r="K150" s="18" t="s">
        <v>16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159</v>
      </c>
      <c r="C151" s="12">
        <f>+'15'!G151</f>
        <v>0</v>
      </c>
      <c r="D151" s="13">
        <v>0</v>
      </c>
      <c r="E151" s="12">
        <f t="shared" si="11"/>
        <v>0</v>
      </c>
      <c r="F151" s="13">
        <v>0</v>
      </c>
      <c r="G151" s="14">
        <f t="shared" si="6"/>
        <v>0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160</v>
      </c>
      <c r="C152" s="12">
        <f>+'15'!G152</f>
        <v>0</v>
      </c>
      <c r="D152" s="13">
        <v>0</v>
      </c>
      <c r="E152" s="12">
        <f t="shared" si="11"/>
        <v>0</v>
      </c>
      <c r="F152" s="13">
        <v>0</v>
      </c>
      <c r="G152" s="14">
        <f t="shared" si="6"/>
        <v>0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161</v>
      </c>
      <c r="C153" s="12">
        <f>+'15'!G153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0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162</v>
      </c>
      <c r="C154" s="12">
        <f>+'15'!G154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163</v>
      </c>
      <c r="C155" s="12">
        <f>+'15'!G155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164</v>
      </c>
      <c r="C156" s="12">
        <f>+'15'!G156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165</v>
      </c>
      <c r="C157" s="12">
        <f>+'15'!G157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266</v>
      </c>
      <c r="C158" s="12">
        <f>+'15'!G158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166</v>
      </c>
      <c r="C159" s="12">
        <f>+'15'!G159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167</v>
      </c>
      <c r="C160" s="12">
        <f>+'15'!G160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168</v>
      </c>
      <c r="C161" s="12">
        <f>+'15'!G161</f>
        <v>7</v>
      </c>
      <c r="D161" s="13">
        <v>0</v>
      </c>
      <c r="E161" s="12">
        <f t="shared" si="11"/>
        <v>7</v>
      </c>
      <c r="F161" s="13">
        <v>0</v>
      </c>
      <c r="G161" s="14">
        <f t="shared" si="14"/>
        <v>7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169</v>
      </c>
      <c r="C162" s="12">
        <f>+'15'!G162</f>
        <v>0</v>
      </c>
      <c r="D162" s="13">
        <v>0</v>
      </c>
      <c r="E162" s="12">
        <f t="shared" si="11"/>
        <v>0</v>
      </c>
      <c r="F162" s="13">
        <v>0</v>
      </c>
      <c r="G162" s="14">
        <f t="shared" si="14"/>
        <v>0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262</v>
      </c>
      <c r="C163" s="12">
        <f>+'15'!G163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170</v>
      </c>
      <c r="C164" s="12">
        <f>+'15'!G164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171</v>
      </c>
      <c r="C165" s="12">
        <f>+'15'!G165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172</v>
      </c>
      <c r="C166" s="12">
        <f>+'15'!G166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173</v>
      </c>
      <c r="C167" s="12">
        <f>+'15'!G167</f>
        <v>12</v>
      </c>
      <c r="D167" s="13">
        <v>0</v>
      </c>
      <c r="E167" s="12">
        <f t="shared" si="11"/>
        <v>12</v>
      </c>
      <c r="F167" s="13">
        <v>0</v>
      </c>
      <c r="G167" s="14">
        <f t="shared" si="14"/>
        <v>11</v>
      </c>
      <c r="H167" s="15">
        <v>1</v>
      </c>
      <c r="I167" s="22">
        <v>50</v>
      </c>
      <c r="J167" s="17">
        <f t="shared" si="13"/>
        <v>50</v>
      </c>
      <c r="K167" s="18" t="s">
        <v>16</v>
      </c>
      <c r="L167" s="19">
        <v>0</v>
      </c>
      <c r="M167" s="24">
        <f t="shared" si="12"/>
        <v>50</v>
      </c>
    </row>
    <row r="168" spans="1:13" ht="25.5">
      <c r="A168" s="10">
        <v>164</v>
      </c>
      <c r="B168" s="20" t="s">
        <v>174</v>
      </c>
      <c r="C168" s="12">
        <f>+'15'!G168</f>
        <v>31</v>
      </c>
      <c r="D168" s="13">
        <v>0</v>
      </c>
      <c r="E168" s="12">
        <f t="shared" si="11"/>
        <v>31</v>
      </c>
      <c r="F168" s="13">
        <v>0</v>
      </c>
      <c r="G168" s="14">
        <f t="shared" si="14"/>
        <v>31</v>
      </c>
      <c r="H168" s="15">
        <v>0</v>
      </c>
      <c r="I168" s="22">
        <v>55</v>
      </c>
      <c r="J168" s="17">
        <f t="shared" si="13"/>
        <v>0</v>
      </c>
      <c r="K168" s="18" t="s">
        <v>16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175</v>
      </c>
      <c r="C169" s="12">
        <f>+'15'!G169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176</v>
      </c>
      <c r="C170" s="12">
        <f>+'15'!G170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177</v>
      </c>
      <c r="C171" s="12">
        <f>+'15'!G171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178</v>
      </c>
      <c r="C172" s="12">
        <f>+'15'!G172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179</v>
      </c>
      <c r="C173" s="12">
        <f>+'15'!G173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180</v>
      </c>
      <c r="C174" s="12">
        <f>+'15'!G174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181</v>
      </c>
      <c r="C175" s="12">
        <f>+'15'!G175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182</v>
      </c>
      <c r="C176" s="12">
        <f>+'15'!G176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183</v>
      </c>
      <c r="C177" s="12">
        <f>+'15'!G177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184</v>
      </c>
      <c r="C178" s="12">
        <f>+'15'!G178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185</v>
      </c>
      <c r="C179" s="12">
        <f>+'15'!G179</f>
        <v>8</v>
      </c>
      <c r="D179" s="13">
        <v>0</v>
      </c>
      <c r="E179" s="12">
        <f t="shared" si="11"/>
        <v>8</v>
      </c>
      <c r="F179" s="13">
        <v>0</v>
      </c>
      <c r="G179" s="14">
        <f t="shared" si="14"/>
        <v>7</v>
      </c>
      <c r="H179" s="15">
        <v>1</v>
      </c>
      <c r="I179" s="22">
        <v>10</v>
      </c>
      <c r="J179" s="17">
        <f t="shared" si="13"/>
        <v>10</v>
      </c>
      <c r="K179" s="18" t="s">
        <v>16</v>
      </c>
      <c r="L179" s="19">
        <v>0</v>
      </c>
      <c r="M179" s="24">
        <f t="shared" si="12"/>
        <v>10</v>
      </c>
    </row>
    <row r="180" spans="1:13" ht="25.5">
      <c r="A180" s="10">
        <v>176</v>
      </c>
      <c r="B180" s="20" t="s">
        <v>186</v>
      </c>
      <c r="C180" s="12">
        <f>+'15'!G180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187</v>
      </c>
      <c r="C181" s="12">
        <f>+'15'!G181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>
      <c r="A182" s="10">
        <v>178</v>
      </c>
      <c r="B182" s="20" t="s">
        <v>188</v>
      </c>
      <c r="C182" s="12">
        <f>+'15'!G182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189</v>
      </c>
      <c r="C183" s="12">
        <f>+'15'!G183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16</v>
      </c>
      <c r="L183" s="19">
        <v>0</v>
      </c>
      <c r="M183" s="24">
        <f t="shared" si="12"/>
        <v>0</v>
      </c>
    </row>
    <row r="184" spans="1:13" ht="25.5">
      <c r="A184" s="10">
        <v>180</v>
      </c>
      <c r="B184" s="20" t="s">
        <v>190</v>
      </c>
      <c r="C184" s="12">
        <f>+'15'!G184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>
      <c r="A185" s="10">
        <v>181</v>
      </c>
      <c r="B185" s="20" t="s">
        <v>191</v>
      </c>
      <c r="C185" s="12">
        <f>+'15'!G185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192</v>
      </c>
      <c r="C186" s="12">
        <f>+'15'!G186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193</v>
      </c>
      <c r="C187" s="12">
        <f>+'15'!G187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194</v>
      </c>
      <c r="C188" s="12">
        <f>+'15'!G188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195</v>
      </c>
      <c r="C189" s="12">
        <f>+'15'!G189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16</v>
      </c>
      <c r="L189" s="19">
        <v>0</v>
      </c>
      <c r="M189" s="24">
        <f t="shared" si="12"/>
        <v>0</v>
      </c>
    </row>
    <row r="190" spans="1:13" ht="25.5">
      <c r="A190" s="10">
        <v>186</v>
      </c>
      <c r="B190" s="20" t="s">
        <v>196</v>
      </c>
      <c r="C190" s="12">
        <f>+'15'!G190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197</v>
      </c>
      <c r="C191" s="12">
        <f>+'15'!G191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198</v>
      </c>
      <c r="C192" s="12">
        <f>+'15'!G192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199</v>
      </c>
      <c r="C193" s="12">
        <f>+'15'!G193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200</v>
      </c>
      <c r="C194" s="12">
        <f>+'15'!G194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201</v>
      </c>
      <c r="C195" s="12">
        <f>+'15'!G195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202</v>
      </c>
      <c r="C196" s="12">
        <f>+'15'!G196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203</v>
      </c>
      <c r="C197" s="12">
        <f>+'15'!G197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204</v>
      </c>
      <c r="C198" s="12">
        <f>+'15'!G198</f>
        <v>336</v>
      </c>
      <c r="D198" s="13">
        <v>0</v>
      </c>
      <c r="E198" s="12">
        <f t="shared" si="11"/>
        <v>336</v>
      </c>
      <c r="F198" s="13">
        <v>0</v>
      </c>
      <c r="G198" s="14">
        <f t="shared" si="14"/>
        <v>336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194</v>
      </c>
      <c r="C199" s="12">
        <f>+'15'!G199</f>
        <v>207</v>
      </c>
      <c r="D199" s="13">
        <v>0</v>
      </c>
      <c r="E199" s="12">
        <f t="shared" si="11"/>
        <v>207</v>
      </c>
      <c r="F199" s="13">
        <v>0</v>
      </c>
      <c r="G199" s="14">
        <f t="shared" si="14"/>
        <v>207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205</v>
      </c>
      <c r="C200" s="12">
        <f>+'15'!G200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206</v>
      </c>
      <c r="C201" s="12">
        <f>+'15'!G201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207</v>
      </c>
      <c r="C202" s="12">
        <f>+'15'!G202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208</v>
      </c>
      <c r="C203" s="12">
        <f>+'15'!G203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209</v>
      </c>
      <c r="C204" s="12">
        <f>+'15'!G204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210</v>
      </c>
      <c r="C205" s="12">
        <f>+'15'!G205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211</v>
      </c>
      <c r="C206" s="12">
        <f>+'15'!G206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256</v>
      </c>
      <c r="C207" s="12">
        <f>+'15'!G207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257</v>
      </c>
      <c r="C208" s="12">
        <f>+'15'!G208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3" ht="25.5">
      <c r="A209" s="10">
        <v>205</v>
      </c>
      <c r="B209" s="20" t="s">
        <v>265</v>
      </c>
      <c r="C209" s="12">
        <f>+'15'!G209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3" ht="25.5">
      <c r="A210" s="10">
        <v>206</v>
      </c>
      <c r="B210" s="20" t="s">
        <v>263</v>
      </c>
      <c r="C210" s="12">
        <f>+'15'!G210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3" ht="25.5">
      <c r="A211" s="10">
        <v>207</v>
      </c>
      <c r="B211" s="20" t="s">
        <v>275</v>
      </c>
      <c r="C211" s="12">
        <f>+'15'!G211</f>
        <v>0</v>
      </c>
      <c r="D211" s="13">
        <v>0</v>
      </c>
      <c r="E211" s="12">
        <f t="shared" ref="E211:E221" si="18">C211+D211</f>
        <v>0</v>
      </c>
      <c r="F211" s="13">
        <v>0</v>
      </c>
      <c r="G211" s="14">
        <f t="shared" ref="G211:G221" si="19">E211-F211-H211</f>
        <v>0</v>
      </c>
      <c r="H211" s="15">
        <v>0</v>
      </c>
      <c r="I211" s="16">
        <v>60</v>
      </c>
      <c r="J211" s="17">
        <f t="shared" ref="J211:J221" si="20">+I211*H211</f>
        <v>0</v>
      </c>
      <c r="K211" s="18" t="s">
        <v>16</v>
      </c>
      <c r="L211" s="19">
        <v>0</v>
      </c>
      <c r="M211" s="24">
        <f t="shared" ref="M211:M221" si="21">SUM(J211-L211)</f>
        <v>0</v>
      </c>
    </row>
    <row r="212" spans="1:13" ht="25.5">
      <c r="A212" s="10">
        <v>208</v>
      </c>
      <c r="B212" s="20" t="s">
        <v>276</v>
      </c>
      <c r="C212" s="12">
        <f>+'15'!G212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16">
        <v>60</v>
      </c>
      <c r="J212" s="17">
        <f t="shared" si="20"/>
        <v>0</v>
      </c>
      <c r="K212" s="18" t="s">
        <v>16</v>
      </c>
      <c r="L212" s="19">
        <v>0</v>
      </c>
      <c r="M212" s="24">
        <f t="shared" si="21"/>
        <v>0</v>
      </c>
    </row>
    <row r="213" spans="1:13" ht="25.5">
      <c r="A213" s="10">
        <v>209</v>
      </c>
      <c r="B213" s="20" t="s">
        <v>277</v>
      </c>
      <c r="C213" s="12">
        <f>+'15'!G213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16">
        <v>60</v>
      </c>
      <c r="J213" s="17">
        <f t="shared" si="20"/>
        <v>0</v>
      </c>
      <c r="K213" s="18" t="s">
        <v>16</v>
      </c>
      <c r="L213" s="19">
        <v>0</v>
      </c>
      <c r="M213" s="24">
        <f t="shared" si="21"/>
        <v>0</v>
      </c>
    </row>
    <row r="214" spans="1:13" ht="25.5">
      <c r="A214" s="10">
        <v>210</v>
      </c>
      <c r="B214" s="20" t="s">
        <v>278</v>
      </c>
      <c r="C214" s="12">
        <f>+'15'!G214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16">
        <v>60</v>
      </c>
      <c r="J214" s="17">
        <f t="shared" si="20"/>
        <v>0</v>
      </c>
      <c r="K214" s="18" t="s">
        <v>16</v>
      </c>
      <c r="L214" s="19">
        <v>0</v>
      </c>
      <c r="M214" s="24">
        <f t="shared" si="21"/>
        <v>0</v>
      </c>
    </row>
    <row r="215" spans="1:13" ht="25.5">
      <c r="A215" s="10">
        <v>211</v>
      </c>
      <c r="B215" s="20" t="s">
        <v>269</v>
      </c>
      <c r="C215" s="12">
        <f>+'15'!G215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16">
        <v>60</v>
      </c>
      <c r="J215" s="17">
        <f t="shared" si="20"/>
        <v>0</v>
      </c>
      <c r="K215" s="18" t="s">
        <v>16</v>
      </c>
      <c r="L215" s="19">
        <v>0</v>
      </c>
      <c r="M215" s="24">
        <f t="shared" si="21"/>
        <v>0</v>
      </c>
    </row>
    <row r="216" spans="1:13" ht="25.5">
      <c r="A216" s="10">
        <v>212</v>
      </c>
      <c r="B216" s="20" t="s">
        <v>281</v>
      </c>
      <c r="C216" s="12">
        <f>+'15'!G216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9"/>
        <v>0</v>
      </c>
      <c r="H216" s="15">
        <v>0</v>
      </c>
      <c r="I216" s="16">
        <v>60</v>
      </c>
      <c r="J216" s="17">
        <f t="shared" si="20"/>
        <v>0</v>
      </c>
      <c r="K216" s="18" t="s">
        <v>16</v>
      </c>
      <c r="L216" s="19">
        <v>0</v>
      </c>
      <c r="M216" s="24">
        <f t="shared" si="21"/>
        <v>0</v>
      </c>
    </row>
    <row r="217" spans="1:13" ht="25.5">
      <c r="A217" s="10">
        <v>213</v>
      </c>
      <c r="B217" s="20" t="s">
        <v>282</v>
      </c>
      <c r="C217" s="12">
        <f>+'15'!G217</f>
        <v>0</v>
      </c>
      <c r="D217" s="13">
        <v>0</v>
      </c>
      <c r="E217" s="12">
        <f t="shared" si="18"/>
        <v>0</v>
      </c>
      <c r="F217" s="13">
        <v>0</v>
      </c>
      <c r="G217" s="14">
        <f t="shared" si="19"/>
        <v>0</v>
      </c>
      <c r="H217" s="15">
        <v>0</v>
      </c>
      <c r="I217" s="16">
        <v>60</v>
      </c>
      <c r="J217" s="17">
        <f t="shared" si="20"/>
        <v>0</v>
      </c>
      <c r="K217" s="18" t="s">
        <v>16</v>
      </c>
      <c r="L217" s="19">
        <v>0</v>
      </c>
      <c r="M217" s="24">
        <f t="shared" si="21"/>
        <v>0</v>
      </c>
    </row>
    <row r="218" spans="1:13" ht="25.5">
      <c r="A218" s="10">
        <v>214</v>
      </c>
      <c r="B218" s="20" t="s">
        <v>283</v>
      </c>
      <c r="C218" s="12">
        <f>+'15'!G218</f>
        <v>0</v>
      </c>
      <c r="D218" s="13">
        <v>0</v>
      </c>
      <c r="E218" s="12">
        <f t="shared" si="18"/>
        <v>0</v>
      </c>
      <c r="F218" s="13">
        <v>0</v>
      </c>
      <c r="G218" s="14">
        <f t="shared" si="19"/>
        <v>0</v>
      </c>
      <c r="H218" s="15">
        <v>0</v>
      </c>
      <c r="I218" s="16">
        <v>65</v>
      </c>
      <c r="J218" s="17">
        <f t="shared" si="20"/>
        <v>0</v>
      </c>
      <c r="K218" s="18" t="s">
        <v>16</v>
      </c>
      <c r="L218" s="19">
        <v>0</v>
      </c>
      <c r="M218" s="24">
        <f t="shared" si="21"/>
        <v>0</v>
      </c>
    </row>
    <row r="219" spans="1:13" ht="25.5">
      <c r="A219" s="1">
        <v>215</v>
      </c>
      <c r="B219" s="20" t="s">
        <v>284</v>
      </c>
      <c r="C219" s="12">
        <f>+'15'!G219</f>
        <v>0</v>
      </c>
      <c r="D219" s="13">
        <v>0</v>
      </c>
      <c r="E219" s="12">
        <f t="shared" si="18"/>
        <v>0</v>
      </c>
      <c r="F219" s="13">
        <v>0</v>
      </c>
      <c r="G219" s="14">
        <f t="shared" si="19"/>
        <v>0</v>
      </c>
      <c r="H219" s="15">
        <v>0</v>
      </c>
      <c r="I219" s="16">
        <v>60</v>
      </c>
      <c r="J219" s="17">
        <f t="shared" si="20"/>
        <v>0</v>
      </c>
      <c r="K219" s="18" t="s">
        <v>16</v>
      </c>
      <c r="L219" s="19">
        <v>0</v>
      </c>
      <c r="M219" s="24">
        <f t="shared" si="21"/>
        <v>0</v>
      </c>
    </row>
    <row r="220" spans="1:13" ht="25.5">
      <c r="A220" s="102">
        <v>216</v>
      </c>
      <c r="B220" s="20" t="s">
        <v>288</v>
      </c>
      <c r="C220" s="12">
        <f>+'15'!G220</f>
        <v>0</v>
      </c>
      <c r="D220" s="13">
        <v>0</v>
      </c>
      <c r="E220" s="12">
        <f t="shared" si="18"/>
        <v>0</v>
      </c>
      <c r="F220" s="13">
        <v>0</v>
      </c>
      <c r="G220" s="14">
        <f t="shared" si="19"/>
        <v>0</v>
      </c>
      <c r="H220" s="15">
        <v>0</v>
      </c>
      <c r="I220" s="16">
        <v>35</v>
      </c>
      <c r="J220" s="17">
        <f t="shared" si="20"/>
        <v>0</v>
      </c>
      <c r="K220" s="18" t="s">
        <v>16</v>
      </c>
      <c r="L220" s="19">
        <v>0</v>
      </c>
      <c r="M220" s="24">
        <f t="shared" si="21"/>
        <v>0</v>
      </c>
    </row>
    <row r="221" spans="1:13" ht="25.5">
      <c r="A221" s="102">
        <v>217</v>
      </c>
      <c r="B221" s="20" t="s">
        <v>289</v>
      </c>
      <c r="C221" s="12">
        <f>+'15'!G221</f>
        <v>2</v>
      </c>
      <c r="D221" s="13">
        <v>0</v>
      </c>
      <c r="E221" s="12">
        <f t="shared" si="18"/>
        <v>2</v>
      </c>
      <c r="F221" s="13">
        <v>0</v>
      </c>
      <c r="G221" s="14">
        <f t="shared" si="19"/>
        <v>2</v>
      </c>
      <c r="H221" s="15">
        <v>0</v>
      </c>
      <c r="I221" s="16">
        <v>0</v>
      </c>
      <c r="J221" s="17">
        <f t="shared" si="20"/>
        <v>0</v>
      </c>
      <c r="K221" s="18" t="s">
        <v>16</v>
      </c>
      <c r="L221" s="19">
        <v>0</v>
      </c>
      <c r="M221" s="24">
        <f t="shared" si="21"/>
        <v>0</v>
      </c>
    </row>
    <row r="222" spans="1:13" ht="25.5">
      <c r="A222" s="102">
        <v>218</v>
      </c>
      <c r="B222" s="20" t="s">
        <v>292</v>
      </c>
      <c r="C222" s="12">
        <f>+'15'!G222</f>
        <v>0</v>
      </c>
      <c r="D222" s="13">
        <v>0</v>
      </c>
      <c r="E222" s="12">
        <f t="shared" ref="E222" si="22">C222+D222</f>
        <v>0</v>
      </c>
      <c r="F222" s="13">
        <v>0</v>
      </c>
      <c r="G222" s="14">
        <f t="shared" ref="G222" si="23">E222-F222-H222</f>
        <v>0</v>
      </c>
      <c r="H222" s="15">
        <v>0</v>
      </c>
      <c r="I222" s="16">
        <v>40</v>
      </c>
      <c r="J222" s="17">
        <f t="shared" ref="J222" si="24">+I222*H222</f>
        <v>0</v>
      </c>
      <c r="K222" s="18" t="s">
        <v>16</v>
      </c>
      <c r="L222" s="19">
        <v>0</v>
      </c>
      <c r="M222" s="24">
        <f t="shared" ref="M222" si="25">SUM(J222-L222)</f>
        <v>0</v>
      </c>
    </row>
    <row r="223" spans="1:13" ht="25.5">
      <c r="A223" s="102">
        <v>219</v>
      </c>
      <c r="B223" s="20" t="s">
        <v>303</v>
      </c>
      <c r="C223" s="12">
        <f>+'15'!G223</f>
        <v>5</v>
      </c>
      <c r="D223" s="13">
        <v>0</v>
      </c>
      <c r="E223" s="12">
        <f t="shared" ref="E223:E225" si="26">C223+D223</f>
        <v>5</v>
      </c>
      <c r="F223" s="13">
        <v>0</v>
      </c>
      <c r="G223" s="14">
        <f t="shared" ref="G223:G225" si="27">E223-F223-H223</f>
        <v>5</v>
      </c>
      <c r="H223" s="15">
        <v>0</v>
      </c>
      <c r="I223" s="16">
        <v>40</v>
      </c>
      <c r="J223" s="17">
        <f t="shared" ref="J223:J225" si="28">+I223*H223</f>
        <v>0</v>
      </c>
      <c r="K223" s="18" t="s">
        <v>16</v>
      </c>
      <c r="L223" s="19">
        <v>0</v>
      </c>
      <c r="M223" s="24">
        <f t="shared" ref="M223:M225" si="29">SUM(J223-L223)</f>
        <v>0</v>
      </c>
    </row>
    <row r="224" spans="1:13" ht="25.5">
      <c r="A224" s="102">
        <v>220</v>
      </c>
      <c r="B224" s="20" t="s">
        <v>304</v>
      </c>
      <c r="C224" s="12">
        <f>+'15'!G224</f>
        <v>0</v>
      </c>
      <c r="D224" s="13">
        <v>0</v>
      </c>
      <c r="E224" s="12">
        <f t="shared" si="26"/>
        <v>0</v>
      </c>
      <c r="F224" s="13">
        <v>0</v>
      </c>
      <c r="G224" s="14">
        <f t="shared" si="27"/>
        <v>0</v>
      </c>
      <c r="H224" s="15">
        <v>0</v>
      </c>
      <c r="I224" s="16">
        <v>40</v>
      </c>
      <c r="J224" s="17">
        <f t="shared" si="28"/>
        <v>0</v>
      </c>
      <c r="K224" s="18" t="s">
        <v>16</v>
      </c>
      <c r="L224" s="19">
        <v>0</v>
      </c>
      <c r="M224" s="24">
        <f t="shared" si="29"/>
        <v>0</v>
      </c>
    </row>
    <row r="225" spans="1:19" ht="25.5">
      <c r="A225" s="102">
        <v>221</v>
      </c>
      <c r="B225" s="20" t="s">
        <v>305</v>
      </c>
      <c r="C225" s="12">
        <f>+'15'!G225</f>
        <v>0</v>
      </c>
      <c r="D225" s="13">
        <v>0</v>
      </c>
      <c r="E225" s="12">
        <f t="shared" si="26"/>
        <v>0</v>
      </c>
      <c r="F225" s="13">
        <v>0</v>
      </c>
      <c r="G225" s="14">
        <f t="shared" si="27"/>
        <v>0</v>
      </c>
      <c r="H225" s="15">
        <v>0</v>
      </c>
      <c r="I225" s="16">
        <v>40</v>
      </c>
      <c r="J225" s="17">
        <f t="shared" si="28"/>
        <v>0</v>
      </c>
      <c r="K225" s="18" t="s">
        <v>16</v>
      </c>
      <c r="L225" s="19">
        <v>0</v>
      </c>
      <c r="M225" s="24">
        <f t="shared" si="29"/>
        <v>0</v>
      </c>
    </row>
    <row r="226" spans="1:19" ht="25.5">
      <c r="A226" s="102">
        <v>222</v>
      </c>
      <c r="B226" s="20" t="s">
        <v>324</v>
      </c>
      <c r="C226" s="12">
        <f>+'15'!G226</f>
        <v>3</v>
      </c>
      <c r="D226" s="13">
        <v>0</v>
      </c>
      <c r="E226" s="12">
        <f t="shared" ref="E226:E229" si="30">C226+D226</f>
        <v>3</v>
      </c>
      <c r="F226" s="13">
        <v>0</v>
      </c>
      <c r="G226" s="14">
        <f t="shared" ref="G226:G229" si="31">E226-F226-H226</f>
        <v>1</v>
      </c>
      <c r="H226" s="15">
        <v>2</v>
      </c>
      <c r="I226" s="16">
        <v>30</v>
      </c>
      <c r="J226" s="17">
        <f t="shared" ref="J226:J229" si="32">+I226*H226</f>
        <v>60</v>
      </c>
      <c r="K226" s="18" t="s">
        <v>16</v>
      </c>
      <c r="L226" s="19">
        <v>20</v>
      </c>
      <c r="M226" s="24">
        <f t="shared" ref="M226:M229" si="33">SUM(J226-L226)</f>
        <v>40</v>
      </c>
    </row>
    <row r="227" spans="1:19" ht="25.5">
      <c r="A227" s="102">
        <v>223</v>
      </c>
      <c r="B227" s="20" t="s">
        <v>325</v>
      </c>
      <c r="C227" s="12">
        <f>+'15'!G227</f>
        <v>1</v>
      </c>
      <c r="D227" s="13">
        <v>0</v>
      </c>
      <c r="E227" s="12">
        <f t="shared" si="30"/>
        <v>1</v>
      </c>
      <c r="F227" s="13">
        <v>0</v>
      </c>
      <c r="G227" s="14">
        <f t="shared" si="31"/>
        <v>0</v>
      </c>
      <c r="H227" s="15">
        <v>1</v>
      </c>
      <c r="I227" s="16">
        <v>30</v>
      </c>
      <c r="J227" s="17">
        <f t="shared" si="32"/>
        <v>30</v>
      </c>
      <c r="K227" s="18" t="s">
        <v>16</v>
      </c>
      <c r="L227" s="19">
        <v>10</v>
      </c>
      <c r="M227" s="24">
        <f t="shared" si="33"/>
        <v>20</v>
      </c>
    </row>
    <row r="228" spans="1:19" ht="25.5">
      <c r="A228" s="102">
        <v>224</v>
      </c>
      <c r="B228" s="20"/>
      <c r="C228" s="12">
        <f>+'15'!G228</f>
        <v>0</v>
      </c>
      <c r="D228" s="13">
        <v>0</v>
      </c>
      <c r="E228" s="12">
        <f t="shared" si="30"/>
        <v>0</v>
      </c>
      <c r="F228" s="13">
        <v>0</v>
      </c>
      <c r="G228" s="14">
        <f t="shared" si="31"/>
        <v>0</v>
      </c>
      <c r="H228" s="15">
        <v>0</v>
      </c>
      <c r="I228" s="16"/>
      <c r="J228" s="17">
        <f t="shared" si="32"/>
        <v>0</v>
      </c>
      <c r="K228" s="18" t="s">
        <v>16</v>
      </c>
      <c r="L228" s="19">
        <v>0</v>
      </c>
      <c r="M228" s="24">
        <f t="shared" si="33"/>
        <v>0</v>
      </c>
    </row>
    <row r="229" spans="1:19" ht="25.5">
      <c r="A229" s="102">
        <v>225</v>
      </c>
      <c r="B229" s="20"/>
      <c r="C229" s="12">
        <f>+'15'!G229</f>
        <v>0</v>
      </c>
      <c r="D229" s="13">
        <v>0</v>
      </c>
      <c r="E229" s="12">
        <f t="shared" si="30"/>
        <v>0</v>
      </c>
      <c r="F229" s="13">
        <v>0</v>
      </c>
      <c r="G229" s="14">
        <f t="shared" si="31"/>
        <v>0</v>
      </c>
      <c r="H229" s="15">
        <v>0</v>
      </c>
      <c r="I229" s="16"/>
      <c r="J229" s="17">
        <f t="shared" si="32"/>
        <v>0</v>
      </c>
      <c r="K229" s="18" t="s">
        <v>16</v>
      </c>
      <c r="L229" s="19">
        <v>0</v>
      </c>
      <c r="M229" s="24">
        <f t="shared" si="33"/>
        <v>0</v>
      </c>
    </row>
    <row r="230" spans="1:19" ht="25.5">
      <c r="A230" s="1"/>
      <c r="C230" s="25"/>
      <c r="D230" s="26"/>
      <c r="E230" s="25"/>
      <c r="F230" s="26"/>
      <c r="G230" s="25"/>
      <c r="H230" s="25"/>
      <c r="I230" s="27"/>
      <c r="J230" s="29"/>
      <c r="K230" s="28"/>
      <c r="L230" s="19">
        <v>0</v>
      </c>
      <c r="M230" s="157" t="s">
        <v>227</v>
      </c>
      <c r="N230" s="157"/>
    </row>
    <row r="231" spans="1:19" ht="25.5" customHeight="1">
      <c r="A231" s="1"/>
      <c r="C231" s="25"/>
      <c r="D231" s="26"/>
      <c r="E231" s="25"/>
      <c r="F231" s="26"/>
      <c r="G231" s="25"/>
      <c r="H231" s="158" t="s">
        <v>228</v>
      </c>
      <c r="I231" s="159"/>
      <c r="J231" s="31">
        <f>+X110</f>
        <v>0</v>
      </c>
      <c r="K231" s="28"/>
      <c r="L231" s="30"/>
    </row>
    <row r="232" spans="1:19" ht="25.5">
      <c r="A232" s="1"/>
      <c r="C232" s="32"/>
      <c r="E232" s="32"/>
      <c r="G232" s="32"/>
      <c r="H232" s="33"/>
      <c r="I232" s="156" t="s">
        <v>212</v>
      </c>
      <c r="J232" s="156"/>
      <c r="K232" s="34">
        <f>SUM(J5:J231)</f>
        <v>4060</v>
      </c>
    </row>
    <row r="233" spans="1:19" ht="25.5">
      <c r="A233" s="1"/>
      <c r="C233" s="32"/>
      <c r="E233" s="32"/>
      <c r="G233" s="32"/>
      <c r="I233" s="154" t="s">
        <v>213</v>
      </c>
      <c r="J233" s="155"/>
      <c r="K233" s="37">
        <v>0</v>
      </c>
    </row>
    <row r="234" spans="1:19" ht="25.5">
      <c r="A234" s="1"/>
      <c r="C234" s="32"/>
      <c r="E234" s="32"/>
      <c r="G234" s="32"/>
      <c r="I234" s="35" t="s">
        <v>214</v>
      </c>
      <c r="J234" s="36"/>
      <c r="K234" s="37">
        <f>SUM(L234:BO234)</f>
        <v>1415</v>
      </c>
      <c r="L234" s="38">
        <v>165</v>
      </c>
      <c r="M234" s="2">
        <v>40</v>
      </c>
      <c r="N234" s="2">
        <v>350</v>
      </c>
      <c r="O234" s="2">
        <v>160</v>
      </c>
      <c r="P234" s="2">
        <v>100</v>
      </c>
      <c r="Q234" s="2">
        <v>200</v>
      </c>
      <c r="R234" s="2">
        <v>100</v>
      </c>
      <c r="S234" s="2">
        <v>300</v>
      </c>
    </row>
    <row r="235" spans="1:19" ht="25.5">
      <c r="A235" s="1"/>
      <c r="C235" s="32"/>
      <c r="D235" s="91"/>
      <c r="E235" s="32"/>
      <c r="G235" s="39"/>
      <c r="I235" s="154" t="s">
        <v>215</v>
      </c>
      <c r="J235" s="155"/>
      <c r="K235" s="37">
        <v>0</v>
      </c>
    </row>
    <row r="236" spans="1:19" ht="25.5">
      <c r="A236" s="1"/>
      <c r="C236" s="90"/>
      <c r="E236" s="32"/>
      <c r="G236" s="32"/>
      <c r="I236" s="154" t="s">
        <v>216</v>
      </c>
      <c r="J236" s="155"/>
      <c r="K236" s="37">
        <v>0</v>
      </c>
    </row>
    <row r="237" spans="1:19" ht="25.5">
      <c r="A237" s="1"/>
      <c r="C237" s="32"/>
      <c r="E237" s="32"/>
      <c r="G237" s="32"/>
      <c r="I237" s="154" t="s">
        <v>217</v>
      </c>
      <c r="J237" s="155"/>
      <c r="K237" s="93">
        <f>SUM(L5:L230)</f>
        <v>940</v>
      </c>
      <c r="M237" s="94" t="s">
        <v>218</v>
      </c>
      <c r="N237" s="40" t="s">
        <v>219</v>
      </c>
      <c r="O237" s="41" t="s">
        <v>220</v>
      </c>
    </row>
    <row r="238" spans="1:19" ht="25.5">
      <c r="A238" s="1"/>
      <c r="C238" s="32"/>
      <c r="E238" s="32"/>
      <c r="G238" s="32"/>
      <c r="I238" s="154" t="s">
        <v>221</v>
      </c>
      <c r="J238" s="155"/>
      <c r="K238" s="34">
        <f>K232-K233-K234-K236-K237</f>
        <v>1705</v>
      </c>
      <c r="M238" s="42"/>
      <c r="N238" s="42"/>
      <c r="O238" s="42"/>
    </row>
    <row r="239" spans="1:19" ht="25.5">
      <c r="A239" s="1"/>
      <c r="C239" s="32"/>
      <c r="E239" s="32"/>
      <c r="G239" s="32"/>
      <c r="I239" s="154" t="s">
        <v>222</v>
      </c>
      <c r="J239" s="155"/>
      <c r="K239" s="93">
        <v>1705</v>
      </c>
      <c r="M239" s="42"/>
      <c r="N239" s="42"/>
      <c r="O239" s="42"/>
    </row>
    <row r="240" spans="1:19" ht="25.5">
      <c r="A240" s="1"/>
      <c r="C240" s="32"/>
      <c r="E240" s="32"/>
      <c r="G240" s="32"/>
      <c r="I240" s="154" t="s">
        <v>223</v>
      </c>
      <c r="J240" s="155"/>
      <c r="K240" s="34">
        <f>+K239-K238</f>
        <v>0</v>
      </c>
      <c r="M240" s="42"/>
      <c r="N240" s="42"/>
      <c r="O240" s="42"/>
    </row>
    <row r="241" spans="7:15" ht="25.5">
      <c r="G241" s="2"/>
      <c r="I241" s="154" t="s">
        <v>224</v>
      </c>
      <c r="J241" s="155"/>
      <c r="K241" s="34">
        <f>+K239-K238</f>
        <v>0</v>
      </c>
      <c r="M241" s="43"/>
      <c r="N241" s="43"/>
      <c r="O241" s="43"/>
    </row>
    <row r="242" spans="7:15">
      <c r="G242" s="2"/>
      <c r="I242" s="28"/>
      <c r="M242" s="43"/>
      <c r="N242" s="43"/>
      <c r="O242" s="43"/>
    </row>
    <row r="243" spans="7:15">
      <c r="G243" s="2"/>
      <c r="I243" s="2" t="s">
        <v>271</v>
      </c>
      <c r="J243" s="2">
        <f>+K232-K237+K240</f>
        <v>3120</v>
      </c>
      <c r="M243" s="44"/>
      <c r="N243" s="44"/>
      <c r="O243" s="44"/>
    </row>
    <row r="244" spans="7:15">
      <c r="G244" s="2"/>
      <c r="I244" s="2" t="s">
        <v>272</v>
      </c>
      <c r="J244" s="2">
        <f>SUM(K233:K236)</f>
        <v>1415</v>
      </c>
      <c r="M244" s="45">
        <f>SUM(M238:M243)</f>
        <v>0</v>
      </c>
      <c r="N244" s="45">
        <f>SUM(N238:N243)</f>
        <v>0</v>
      </c>
      <c r="O244" s="45">
        <f>SUM(O238:O243)</f>
        <v>0</v>
      </c>
    </row>
    <row r="245" spans="7:15">
      <c r="G245" s="2"/>
      <c r="I245" s="2" t="s">
        <v>273</v>
      </c>
      <c r="J245" s="2">
        <f>+K239</f>
        <v>1705</v>
      </c>
      <c r="M245" s="46" t="s">
        <v>225</v>
      </c>
      <c r="N245" s="47">
        <f>N244*30/100</f>
        <v>0</v>
      </c>
      <c r="O245" s="47">
        <f>O244*30/100</f>
        <v>0</v>
      </c>
    </row>
    <row r="246" spans="7:15">
      <c r="G246" s="2"/>
      <c r="I246" s="2"/>
      <c r="M246" s="46" t="s">
        <v>226</v>
      </c>
      <c r="N246" s="47">
        <f>N245*7/100</f>
        <v>0</v>
      </c>
      <c r="O246" s="47">
        <f>O245*7/100</f>
        <v>0</v>
      </c>
    </row>
    <row r="247" spans="7:15">
      <c r="G247" s="2"/>
      <c r="I247" s="2"/>
      <c r="M247" s="95" t="s">
        <v>5</v>
      </c>
      <c r="N247" s="48">
        <f>N244-N245-N246</f>
        <v>0</v>
      </c>
      <c r="O247" s="48">
        <f>O244-O245-O246</f>
        <v>0</v>
      </c>
    </row>
    <row r="248" spans="7:15">
      <c r="G248" s="2"/>
      <c r="I248" s="2"/>
    </row>
    <row r="249" spans="7:15">
      <c r="G249" s="2"/>
      <c r="I249" s="2"/>
    </row>
    <row r="250" spans="7:15">
      <c r="G250" s="2"/>
      <c r="I250" s="2"/>
    </row>
    <row r="251" spans="7:15">
      <c r="G251" s="2"/>
      <c r="I251" s="2"/>
    </row>
    <row r="252" spans="7:15">
      <c r="G252" s="2"/>
      <c r="I252" s="2"/>
    </row>
    <row r="253" spans="7:15">
      <c r="G253" s="2"/>
      <c r="I253" s="2"/>
    </row>
    <row r="254" spans="7:15">
      <c r="G254" s="2"/>
      <c r="I254" s="2"/>
    </row>
    <row r="255" spans="7:15">
      <c r="G255" s="2"/>
      <c r="I255" s="2"/>
    </row>
    <row r="256" spans="7:15">
      <c r="G256" s="2"/>
      <c r="I256" s="2"/>
    </row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</sheetData>
  <autoFilter ref="A1:Y241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8:J238"/>
    <mergeCell ref="M230:N230"/>
    <mergeCell ref="L3:L4"/>
    <mergeCell ref="O3:O4"/>
    <mergeCell ref="P3:P4"/>
    <mergeCell ref="Q3:Q4"/>
    <mergeCell ref="I239:J239"/>
    <mergeCell ref="I240:J240"/>
    <mergeCell ref="I241:J241"/>
    <mergeCell ref="H231:I231"/>
    <mergeCell ref="I232:J232"/>
    <mergeCell ref="I233:J233"/>
    <mergeCell ref="I235:J235"/>
    <mergeCell ref="I236:J236"/>
    <mergeCell ref="I237:J237"/>
  </mergeCells>
  <phoneticPr fontId="18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B78AB-5507-4E99-9067-68DC7A64428B}">
  <sheetPr>
    <tabColor rgb="FFECB5FD"/>
  </sheetPr>
  <dimension ref="A1:Z316"/>
  <sheetViews>
    <sheetView workbookViewId="0">
      <pane ySplit="4" topLeftCell="A222" activePane="bottomLeft" state="frozen"/>
      <selection pane="bottomLeft" activeCell="A225" sqref="A225:B227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8.7109375" style="50" customWidth="1"/>
    <col min="10" max="10" width="9.140625" style="2" bestFit="1" customWidth="1"/>
    <col min="11" max="11" width="23.7109375" style="2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67" t="s">
        <v>330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25">
      <c r="A3" s="166" t="s">
        <v>1</v>
      </c>
      <c r="B3" s="166" t="s">
        <v>2</v>
      </c>
      <c r="C3" s="164" t="s">
        <v>3</v>
      </c>
      <c r="D3" s="164" t="s">
        <v>4</v>
      </c>
      <c r="E3" s="164" t="s">
        <v>5</v>
      </c>
      <c r="F3" s="4" t="s">
        <v>6</v>
      </c>
      <c r="G3" s="169" t="s">
        <v>7</v>
      </c>
      <c r="H3" s="171" t="s">
        <v>8</v>
      </c>
      <c r="I3" s="172"/>
      <c r="J3" s="173"/>
      <c r="K3" s="174" t="s">
        <v>9</v>
      </c>
      <c r="L3" s="160" t="s">
        <v>10</v>
      </c>
      <c r="M3" s="86"/>
      <c r="O3" s="166" t="s">
        <v>1</v>
      </c>
      <c r="P3" s="166" t="s">
        <v>2</v>
      </c>
      <c r="Q3" s="164" t="s">
        <v>3</v>
      </c>
      <c r="R3" s="164" t="s">
        <v>4</v>
      </c>
      <c r="S3" s="164" t="s">
        <v>5</v>
      </c>
      <c r="T3" s="4" t="s">
        <v>6</v>
      </c>
      <c r="U3" s="169" t="s">
        <v>7</v>
      </c>
      <c r="V3" s="171" t="s">
        <v>8</v>
      </c>
      <c r="W3" s="172"/>
      <c r="X3" s="173"/>
      <c r="Y3" s="174" t="s">
        <v>9</v>
      </c>
      <c r="Z3" s="160" t="s">
        <v>10</v>
      </c>
    </row>
    <row r="4" spans="1:26" s="5" customFormat="1" ht="27" thickBot="1">
      <c r="A4" s="166"/>
      <c r="B4" s="166"/>
      <c r="C4" s="165"/>
      <c r="D4" s="165"/>
      <c r="E4" s="165"/>
      <c r="F4" s="6" t="s">
        <v>11</v>
      </c>
      <c r="G4" s="170"/>
      <c r="H4" s="7" t="s">
        <v>12</v>
      </c>
      <c r="I4" s="8" t="s">
        <v>13</v>
      </c>
      <c r="J4" s="9" t="s">
        <v>14</v>
      </c>
      <c r="K4" s="175"/>
      <c r="L4" s="160"/>
      <c r="O4" s="166"/>
      <c r="P4" s="166"/>
      <c r="Q4" s="165"/>
      <c r="R4" s="165"/>
      <c r="S4" s="165"/>
      <c r="T4" s="6" t="s">
        <v>11</v>
      </c>
      <c r="U4" s="170"/>
      <c r="V4" s="7" t="s">
        <v>12</v>
      </c>
      <c r="W4" s="8" t="s">
        <v>13</v>
      </c>
      <c r="X4" s="9" t="s">
        <v>14</v>
      </c>
      <c r="Y4" s="175"/>
      <c r="Z4" s="160"/>
    </row>
    <row r="5" spans="1:26" ht="25.5">
      <c r="A5" s="10">
        <v>1</v>
      </c>
      <c r="B5" s="11" t="s">
        <v>15</v>
      </c>
      <c r="C5" s="12">
        <f>+'16'!G5</f>
        <v>52</v>
      </c>
      <c r="D5" s="13">
        <v>0</v>
      </c>
      <c r="E5" s="12">
        <f t="shared" ref="E5:E94" si="0">C5+D5</f>
        <v>52</v>
      </c>
      <c r="F5" s="13">
        <v>0</v>
      </c>
      <c r="G5" s="14">
        <f t="shared" ref="G5:G68" si="1">E5-F5-H5</f>
        <v>52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 t="s">
        <v>258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00">
        <f>+'16'!G6</f>
        <v>37</v>
      </c>
      <c r="D6" s="13">
        <v>0</v>
      </c>
      <c r="E6" s="12">
        <f t="shared" si="0"/>
        <v>37</v>
      </c>
      <c r="F6" s="13">
        <v>0</v>
      </c>
      <c r="G6" s="14">
        <f t="shared" si="1"/>
        <v>37</v>
      </c>
      <c r="H6" s="15">
        <v>0</v>
      </c>
      <c r="I6" s="16">
        <v>100</v>
      </c>
      <c r="J6" s="17">
        <f t="shared" ref="J6:J70" si="4">+I6*H6</f>
        <v>0</v>
      </c>
      <c r="K6" s="18" t="s">
        <v>16</v>
      </c>
      <c r="L6" s="19">
        <v>0</v>
      </c>
      <c r="M6" s="24">
        <f t="shared" ref="M6:M69" si="5">SUM(J6-L6)</f>
        <v>0</v>
      </c>
      <c r="O6" s="10">
        <v>2</v>
      </c>
      <c r="P6" s="20" t="s">
        <v>259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+'16'!G7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260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+'16'!G8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261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+'16'!G9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+'16'!G10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+'16'!G11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>
      <c r="A12" s="10">
        <v>8</v>
      </c>
      <c r="B12" s="20" t="s">
        <v>23</v>
      </c>
      <c r="C12" s="12">
        <f>+'16'!G12</f>
        <v>17</v>
      </c>
      <c r="D12" s="13">
        <v>0</v>
      </c>
      <c r="E12" s="12">
        <f>C12+D12</f>
        <v>17</v>
      </c>
      <c r="F12" s="13">
        <v>0</v>
      </c>
      <c r="G12" s="14">
        <f>E12-F12-H12</f>
        <v>14</v>
      </c>
      <c r="H12" s="15">
        <v>3</v>
      </c>
      <c r="I12" s="22">
        <v>50</v>
      </c>
      <c r="J12" s="17">
        <f t="shared" si="4"/>
        <v>150</v>
      </c>
      <c r="K12" s="18" t="s">
        <v>16</v>
      </c>
      <c r="L12" s="19">
        <v>0</v>
      </c>
      <c r="M12" s="24">
        <f t="shared" si="5"/>
        <v>150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264</v>
      </c>
      <c r="C13" s="12">
        <f>+'16'!G13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24</v>
      </c>
      <c r="C14" s="12">
        <f>+'16'!G14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25</v>
      </c>
      <c r="C15" s="100">
        <f>+'16'!G15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26</v>
      </c>
      <c r="C16" s="12">
        <f>+'16'!G16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27</v>
      </c>
      <c r="C17" s="100">
        <f>+'16'!G17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4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28</v>
      </c>
      <c r="C18" s="12">
        <f>+'16'!G18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29</v>
      </c>
      <c r="C19" s="12">
        <f>+'16'!G19</f>
        <v>1</v>
      </c>
      <c r="D19" s="13">
        <v>0</v>
      </c>
      <c r="E19" s="12">
        <f t="shared" si="0"/>
        <v>1</v>
      </c>
      <c r="F19" s="13">
        <v>0</v>
      </c>
      <c r="G19" s="14">
        <f t="shared" si="1"/>
        <v>1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+'16'!G20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+'16'!G21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+'16'!G22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+'16'!G23</f>
        <v>27</v>
      </c>
      <c r="D23" s="13">
        <v>0</v>
      </c>
      <c r="E23" s="14">
        <f>C23+D23</f>
        <v>27</v>
      </c>
      <c r="F23" s="13">
        <v>0</v>
      </c>
      <c r="G23" s="14">
        <f t="shared" si="1"/>
        <v>25</v>
      </c>
      <c r="H23" s="15">
        <v>2</v>
      </c>
      <c r="I23" s="16">
        <v>100</v>
      </c>
      <c r="J23" s="17">
        <f t="shared" si="4"/>
        <v>200</v>
      </c>
      <c r="K23" s="18" t="s">
        <v>270</v>
      </c>
      <c r="L23" s="19">
        <v>100</v>
      </c>
      <c r="M23" s="117">
        <f t="shared" si="5"/>
        <v>100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+'16'!G24</f>
        <v>6</v>
      </c>
      <c r="D24" s="13">
        <v>0</v>
      </c>
      <c r="E24" s="12">
        <f t="shared" si="0"/>
        <v>6</v>
      </c>
      <c r="F24" s="13">
        <v>0</v>
      </c>
      <c r="G24" s="14">
        <f t="shared" si="1"/>
        <v>6</v>
      </c>
      <c r="H24" s="15">
        <v>0</v>
      </c>
      <c r="I24" s="23">
        <v>100</v>
      </c>
      <c r="J24" s="17">
        <f t="shared" si="4"/>
        <v>0</v>
      </c>
      <c r="K24" s="18" t="s">
        <v>16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+'16'!G25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+'16'!G26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+'16'!G27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+'16'!G28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+'16'!G29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3</v>
      </c>
      <c r="H29" s="15">
        <v>1</v>
      </c>
      <c r="I29" s="16">
        <v>100</v>
      </c>
      <c r="J29" s="17">
        <f t="shared" si="4"/>
        <v>100</v>
      </c>
      <c r="K29" s="18" t="s">
        <v>16</v>
      </c>
      <c r="L29" s="19">
        <v>0</v>
      </c>
      <c r="M29" s="24">
        <f t="shared" si="5"/>
        <v>100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+'16'!G30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+'16'!G31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+'16'!G32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+'16'!G33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+'16'!G34</f>
        <v>3</v>
      </c>
      <c r="D34" s="13">
        <v>0</v>
      </c>
      <c r="E34" s="14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+'16'!G35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+'16'!G36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+'16'!G37</f>
        <v>50</v>
      </c>
      <c r="D37" s="13">
        <v>0</v>
      </c>
      <c r="E37" s="12">
        <f t="shared" si="0"/>
        <v>50</v>
      </c>
      <c r="F37" s="13">
        <v>0</v>
      </c>
      <c r="G37" s="14">
        <f t="shared" si="1"/>
        <v>47</v>
      </c>
      <c r="H37" s="15">
        <v>3</v>
      </c>
      <c r="I37" s="16">
        <v>100</v>
      </c>
      <c r="J37" s="17">
        <f t="shared" si="4"/>
        <v>300</v>
      </c>
      <c r="K37" s="18" t="s">
        <v>16</v>
      </c>
      <c r="L37" s="19">
        <v>0</v>
      </c>
      <c r="M37" s="24">
        <f t="shared" si="5"/>
        <v>300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+'16'!G38</f>
        <v>4</v>
      </c>
      <c r="D38" s="13">
        <v>0</v>
      </c>
      <c r="E38" s="12">
        <f t="shared" si="0"/>
        <v>4</v>
      </c>
      <c r="F38" s="13">
        <v>1</v>
      </c>
      <c r="G38" s="14">
        <f t="shared" si="1"/>
        <v>0</v>
      </c>
      <c r="H38" s="15">
        <v>3</v>
      </c>
      <c r="I38" s="16">
        <v>50</v>
      </c>
      <c r="J38" s="17">
        <f t="shared" si="4"/>
        <v>150</v>
      </c>
      <c r="K38" s="18" t="s">
        <v>16</v>
      </c>
      <c r="L38" s="19">
        <v>0</v>
      </c>
      <c r="M38" s="24">
        <f t="shared" si="5"/>
        <v>150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49</v>
      </c>
      <c r="C39" s="12">
        <f>+'16'!G39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2</v>
      </c>
      <c r="H39" s="100">
        <v>2</v>
      </c>
      <c r="I39" s="16">
        <v>50</v>
      </c>
      <c r="J39" s="17">
        <f t="shared" si="4"/>
        <v>100</v>
      </c>
      <c r="K39" s="18" t="s">
        <v>285</v>
      </c>
      <c r="L39" s="19">
        <v>10</v>
      </c>
      <c r="M39" s="24">
        <f t="shared" si="5"/>
        <v>90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50</v>
      </c>
      <c r="C40" s="12">
        <f>+'16'!G40</f>
        <v>8</v>
      </c>
      <c r="D40" s="13">
        <v>0</v>
      </c>
      <c r="E40" s="12">
        <f t="shared" si="0"/>
        <v>8</v>
      </c>
      <c r="F40" s="13">
        <v>3</v>
      </c>
      <c r="G40" s="14">
        <f t="shared" si="1"/>
        <v>4</v>
      </c>
      <c r="H40" s="15">
        <v>1</v>
      </c>
      <c r="I40" s="16">
        <v>50</v>
      </c>
      <c r="J40" s="17">
        <f t="shared" si="4"/>
        <v>50</v>
      </c>
      <c r="K40" s="18" t="s">
        <v>16</v>
      </c>
      <c r="L40" s="19">
        <v>0</v>
      </c>
      <c r="M40" s="24">
        <f t="shared" si="5"/>
        <v>50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51</v>
      </c>
      <c r="C41" s="12">
        <f>+'16'!G41</f>
        <v>2</v>
      </c>
      <c r="D41" s="13">
        <v>0</v>
      </c>
      <c r="E41" s="12">
        <f t="shared" si="0"/>
        <v>2</v>
      </c>
      <c r="F41" s="13">
        <v>0</v>
      </c>
      <c r="G41" s="14">
        <f t="shared" si="1"/>
        <v>2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52</v>
      </c>
      <c r="C42" s="12">
        <f>+'16'!G42</f>
        <v>10</v>
      </c>
      <c r="D42" s="13">
        <v>0</v>
      </c>
      <c r="E42" s="12">
        <f t="shared" si="0"/>
        <v>10</v>
      </c>
      <c r="F42" s="13">
        <v>0</v>
      </c>
      <c r="G42" s="14">
        <f t="shared" si="1"/>
        <v>9</v>
      </c>
      <c r="H42" s="15">
        <v>1</v>
      </c>
      <c r="I42" s="16">
        <v>50</v>
      </c>
      <c r="J42" s="17">
        <f t="shared" si="4"/>
        <v>50</v>
      </c>
      <c r="K42" s="18" t="s">
        <v>16</v>
      </c>
      <c r="L42" s="19">
        <v>0</v>
      </c>
      <c r="M42" s="24">
        <f t="shared" si="5"/>
        <v>50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53</v>
      </c>
      <c r="C43" s="12">
        <f>+'16'!G43</f>
        <v>1</v>
      </c>
      <c r="D43" s="13">
        <v>0</v>
      </c>
      <c r="E43" s="12">
        <f t="shared" si="0"/>
        <v>1</v>
      </c>
      <c r="F43" s="13">
        <v>0</v>
      </c>
      <c r="G43" s="14">
        <f t="shared" si="1"/>
        <v>1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54</v>
      </c>
      <c r="C44" s="12">
        <f>+'16'!G44</f>
        <v>6</v>
      </c>
      <c r="D44" s="13">
        <v>0</v>
      </c>
      <c r="E44" s="12">
        <f t="shared" si="0"/>
        <v>6</v>
      </c>
      <c r="F44" s="13">
        <v>0</v>
      </c>
      <c r="G44" s="14">
        <f t="shared" si="1"/>
        <v>5</v>
      </c>
      <c r="H44" s="15">
        <v>1</v>
      </c>
      <c r="I44" s="16">
        <v>50</v>
      </c>
      <c r="J44" s="17">
        <f t="shared" si="4"/>
        <v>50</v>
      </c>
      <c r="K44" s="18" t="s">
        <v>16</v>
      </c>
      <c r="L44" s="19">
        <v>0</v>
      </c>
      <c r="M44" s="24">
        <f t="shared" si="5"/>
        <v>50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55</v>
      </c>
      <c r="C45" s="12">
        <f>+'16'!G45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56</v>
      </c>
      <c r="C46" s="12">
        <f>+'16'!G46</f>
        <v>6</v>
      </c>
      <c r="D46" s="13">
        <v>0</v>
      </c>
      <c r="E46" s="12">
        <f t="shared" si="0"/>
        <v>6</v>
      </c>
      <c r="F46" s="13">
        <v>0</v>
      </c>
      <c r="G46" s="14">
        <f t="shared" si="1"/>
        <v>6</v>
      </c>
      <c r="H46" s="15">
        <v>0</v>
      </c>
      <c r="I46" s="16">
        <v>50</v>
      </c>
      <c r="J46" s="17">
        <f t="shared" si="4"/>
        <v>0</v>
      </c>
      <c r="K46" s="18" t="s">
        <v>16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57</v>
      </c>
      <c r="C47" s="12">
        <f>+'16'!G47</f>
        <v>3</v>
      </c>
      <c r="D47" s="13">
        <v>0</v>
      </c>
      <c r="E47" s="12">
        <f t="shared" si="0"/>
        <v>3</v>
      </c>
      <c r="F47" s="13">
        <v>0</v>
      </c>
      <c r="G47" s="14">
        <f t="shared" si="1"/>
        <v>1</v>
      </c>
      <c r="H47" s="15">
        <v>2</v>
      </c>
      <c r="I47" s="16">
        <v>50</v>
      </c>
      <c r="J47" s="17">
        <f t="shared" si="4"/>
        <v>100</v>
      </c>
      <c r="K47" s="18" t="s">
        <v>16</v>
      </c>
      <c r="L47" s="19">
        <v>0</v>
      </c>
      <c r="M47" s="24">
        <f t="shared" si="5"/>
        <v>100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58</v>
      </c>
      <c r="C48" s="12">
        <f>+'16'!G48</f>
        <v>8</v>
      </c>
      <c r="D48" s="13">
        <v>0</v>
      </c>
      <c r="E48" s="12">
        <f t="shared" si="0"/>
        <v>8</v>
      </c>
      <c r="F48" s="13">
        <v>0</v>
      </c>
      <c r="G48" s="14">
        <f t="shared" si="1"/>
        <v>8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59</v>
      </c>
      <c r="C49" s="12">
        <f>+'16'!G49</f>
        <v>1</v>
      </c>
      <c r="D49" s="13">
        <v>0</v>
      </c>
      <c r="E49" s="12">
        <f t="shared" si="0"/>
        <v>1</v>
      </c>
      <c r="F49" s="13">
        <v>0</v>
      </c>
      <c r="G49" s="14">
        <f t="shared" si="1"/>
        <v>1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60</v>
      </c>
      <c r="C50" s="12">
        <f>+'16'!G50</f>
        <v>0</v>
      </c>
      <c r="D50" s="13">
        <v>0</v>
      </c>
      <c r="E50" s="12">
        <f>C50+D50</f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61</v>
      </c>
      <c r="C51" s="12">
        <f>+'16'!G51</f>
        <v>3</v>
      </c>
      <c r="D51" s="13">
        <v>0</v>
      </c>
      <c r="E51" s="12">
        <f>C51+D51</f>
        <v>3</v>
      </c>
      <c r="F51" s="13">
        <v>0</v>
      </c>
      <c r="G51" s="14">
        <f t="shared" si="1"/>
        <v>3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62</v>
      </c>
      <c r="C52" s="12">
        <f>+'16'!G52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63</v>
      </c>
      <c r="C53" s="12">
        <f>+'16'!G53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64</v>
      </c>
      <c r="C54" s="12">
        <f>+'16'!G54</f>
        <v>1</v>
      </c>
      <c r="D54" s="13">
        <v>0</v>
      </c>
      <c r="E54" s="12">
        <f>C54+D54</f>
        <v>1</v>
      </c>
      <c r="F54" s="13">
        <v>0</v>
      </c>
      <c r="G54" s="14">
        <f t="shared" si="1"/>
        <v>1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65</v>
      </c>
      <c r="C55" s="12">
        <f>+'16'!G55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66</v>
      </c>
      <c r="C56" s="12">
        <f>+'16'!G56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67</v>
      </c>
      <c r="C57" s="12">
        <f>+'16'!G57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68</v>
      </c>
      <c r="C58" s="12">
        <f>+'16'!G58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69</v>
      </c>
      <c r="C59" s="12">
        <f>+'16'!G59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70</v>
      </c>
      <c r="C60" s="12">
        <f>+'16'!G60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71</v>
      </c>
      <c r="C61" s="12">
        <f>+'16'!G61</f>
        <v>7</v>
      </c>
      <c r="D61" s="13">
        <v>0</v>
      </c>
      <c r="E61" s="12">
        <f t="shared" si="0"/>
        <v>7</v>
      </c>
      <c r="F61" s="13">
        <v>0</v>
      </c>
      <c r="G61" s="14">
        <f t="shared" si="1"/>
        <v>5</v>
      </c>
      <c r="H61" s="15">
        <v>2</v>
      </c>
      <c r="I61" s="16">
        <v>50</v>
      </c>
      <c r="J61" s="17">
        <f t="shared" si="4"/>
        <v>100</v>
      </c>
      <c r="K61" s="18" t="s">
        <v>279</v>
      </c>
      <c r="L61" s="19">
        <v>50</v>
      </c>
      <c r="M61" s="24">
        <f t="shared" si="5"/>
        <v>50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72</v>
      </c>
      <c r="C62" s="12">
        <f>+'16'!G62</f>
        <v>7</v>
      </c>
      <c r="D62" s="13">
        <v>0</v>
      </c>
      <c r="E62" s="12">
        <f t="shared" si="0"/>
        <v>7</v>
      </c>
      <c r="F62" s="13">
        <v>0</v>
      </c>
      <c r="G62" s="14">
        <f t="shared" si="1"/>
        <v>4</v>
      </c>
      <c r="H62" s="100">
        <v>3</v>
      </c>
      <c r="I62" s="22">
        <v>50</v>
      </c>
      <c r="J62" s="17">
        <f t="shared" si="4"/>
        <v>150</v>
      </c>
      <c r="K62" s="18" t="s">
        <v>294</v>
      </c>
      <c r="L62" s="19">
        <v>50</v>
      </c>
      <c r="M62" s="24">
        <f t="shared" si="5"/>
        <v>100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73</v>
      </c>
      <c r="C63" s="12">
        <f>+'16'!G63</f>
        <v>9</v>
      </c>
      <c r="D63" s="13">
        <v>0</v>
      </c>
      <c r="E63" s="12">
        <f>C63+D63</f>
        <v>9</v>
      </c>
      <c r="F63" s="13">
        <v>0</v>
      </c>
      <c r="G63" s="14">
        <f t="shared" si="1"/>
        <v>5</v>
      </c>
      <c r="H63" s="15">
        <v>4</v>
      </c>
      <c r="I63" s="22">
        <v>50</v>
      </c>
      <c r="J63" s="17">
        <f t="shared" si="4"/>
        <v>200</v>
      </c>
      <c r="K63" s="18" t="s">
        <v>279</v>
      </c>
      <c r="L63" s="19">
        <v>100</v>
      </c>
      <c r="M63" s="24">
        <f t="shared" si="5"/>
        <v>100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74</v>
      </c>
      <c r="C64" s="12">
        <f>+'16'!G64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75</v>
      </c>
      <c r="C65" s="12">
        <f>+'16'!G65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76</v>
      </c>
      <c r="C66" s="12">
        <f>+'16'!G66</f>
        <v>26</v>
      </c>
      <c r="D66" s="13">
        <v>0</v>
      </c>
      <c r="E66" s="12">
        <f t="shared" si="0"/>
        <v>26</v>
      </c>
      <c r="F66" s="13">
        <v>0</v>
      </c>
      <c r="G66" s="14">
        <f t="shared" si="1"/>
        <v>26</v>
      </c>
      <c r="H66" s="15">
        <v>0</v>
      </c>
      <c r="I66" s="16">
        <v>50</v>
      </c>
      <c r="J66" s="17">
        <f t="shared" si="4"/>
        <v>0</v>
      </c>
      <c r="K66" s="18" t="s">
        <v>16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77</v>
      </c>
      <c r="C67" s="12">
        <f>+'16'!G67</f>
        <v>8</v>
      </c>
      <c r="D67" s="13">
        <v>0</v>
      </c>
      <c r="E67" s="12">
        <f>C67+D67</f>
        <v>8</v>
      </c>
      <c r="F67" s="13">
        <v>0</v>
      </c>
      <c r="G67" s="14">
        <f t="shared" si="1"/>
        <v>7</v>
      </c>
      <c r="H67" s="15">
        <v>1</v>
      </c>
      <c r="I67" s="16">
        <v>50</v>
      </c>
      <c r="J67" s="17">
        <f t="shared" si="4"/>
        <v>50</v>
      </c>
      <c r="K67" s="18" t="s">
        <v>16</v>
      </c>
      <c r="L67" s="19">
        <v>0</v>
      </c>
      <c r="M67" s="24">
        <f t="shared" si="5"/>
        <v>50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78</v>
      </c>
      <c r="C68" s="12">
        <f>+'16'!G68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79</v>
      </c>
      <c r="C69" s="12">
        <f>+'16'!G69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3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80</v>
      </c>
      <c r="C70" s="100">
        <f>+'16'!G70</f>
        <v>2</v>
      </c>
      <c r="D70" s="13">
        <v>0</v>
      </c>
      <c r="E70" s="12">
        <f t="shared" si="0"/>
        <v>2</v>
      </c>
      <c r="F70" s="13">
        <v>0</v>
      </c>
      <c r="G70" s="14">
        <f t="shared" si="6"/>
        <v>0</v>
      </c>
      <c r="H70" s="100">
        <v>2</v>
      </c>
      <c r="I70" s="22">
        <v>50</v>
      </c>
      <c r="J70" s="17">
        <f t="shared" si="4"/>
        <v>100</v>
      </c>
      <c r="K70" s="18" t="s">
        <v>16</v>
      </c>
      <c r="L70" s="19">
        <v>0</v>
      </c>
      <c r="M70" s="24">
        <f t="shared" ref="M70:M133" si="9">SUM(J70-L70)</f>
        <v>100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81</v>
      </c>
      <c r="C71" s="12">
        <f>+'16'!G71</f>
        <v>2</v>
      </c>
      <c r="D71" s="13">
        <v>0</v>
      </c>
      <c r="E71" s="12">
        <f t="shared" si="0"/>
        <v>2</v>
      </c>
      <c r="F71" s="13">
        <v>0</v>
      </c>
      <c r="G71" s="100">
        <f t="shared" si="6"/>
        <v>2</v>
      </c>
      <c r="H71" s="100">
        <v>0</v>
      </c>
      <c r="I71" s="22">
        <v>60</v>
      </c>
      <c r="J71" s="17">
        <f t="shared" ref="J71:J134" si="10">+I71*H71</f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82</v>
      </c>
      <c r="C72" s="12">
        <f>+'16'!G72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83</v>
      </c>
      <c r="C73" s="12">
        <f>+'16'!G73</f>
        <v>3</v>
      </c>
      <c r="D73" s="13">
        <v>0</v>
      </c>
      <c r="E73" s="12">
        <f t="shared" si="0"/>
        <v>3</v>
      </c>
      <c r="F73" s="13">
        <v>0</v>
      </c>
      <c r="G73" s="14">
        <f t="shared" si="6"/>
        <v>3</v>
      </c>
      <c r="H73" s="15">
        <v>0</v>
      </c>
      <c r="I73" s="22">
        <v>60</v>
      </c>
      <c r="J73" s="17">
        <f t="shared" si="10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84</v>
      </c>
      <c r="C74" s="12">
        <f>+'16'!G74</f>
        <v>4</v>
      </c>
      <c r="D74" s="13">
        <v>0</v>
      </c>
      <c r="E74" s="12">
        <f t="shared" si="0"/>
        <v>4</v>
      </c>
      <c r="F74" s="13">
        <v>0</v>
      </c>
      <c r="G74" s="14">
        <f t="shared" si="6"/>
        <v>3</v>
      </c>
      <c r="H74" s="15">
        <v>1</v>
      </c>
      <c r="I74" s="21">
        <v>120</v>
      </c>
      <c r="J74" s="17">
        <f t="shared" si="10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85</v>
      </c>
      <c r="C75" s="12">
        <f>+'16'!G75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86</v>
      </c>
      <c r="C76" s="12">
        <f>+'16'!G76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87</v>
      </c>
      <c r="C77" s="12">
        <f>+'16'!G77</f>
        <v>0</v>
      </c>
      <c r="D77" s="13">
        <v>0</v>
      </c>
      <c r="E77" s="12">
        <f t="shared" si="0"/>
        <v>0</v>
      </c>
      <c r="F77" s="13">
        <v>0</v>
      </c>
      <c r="G77" s="14">
        <f t="shared" si="6"/>
        <v>0</v>
      </c>
      <c r="H77" s="15">
        <v>0</v>
      </c>
      <c r="I77" s="22">
        <v>50</v>
      </c>
      <c r="J77" s="17">
        <f t="shared" si="10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88</v>
      </c>
      <c r="C78" s="12">
        <f>+'16'!G78</f>
        <v>2</v>
      </c>
      <c r="D78" s="13">
        <v>0</v>
      </c>
      <c r="E78" s="12">
        <f t="shared" si="0"/>
        <v>2</v>
      </c>
      <c r="F78" s="13">
        <v>0</v>
      </c>
      <c r="G78" s="14">
        <f t="shared" si="6"/>
        <v>2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89</v>
      </c>
      <c r="C79" s="12">
        <f>+'16'!G79</f>
        <v>1</v>
      </c>
      <c r="D79" s="13">
        <v>0</v>
      </c>
      <c r="E79" s="12">
        <f t="shared" si="0"/>
        <v>1</v>
      </c>
      <c r="F79" s="13">
        <v>0</v>
      </c>
      <c r="G79" s="14">
        <f t="shared" si="6"/>
        <v>0</v>
      </c>
      <c r="H79" s="15">
        <v>1</v>
      </c>
      <c r="I79" s="21">
        <v>50</v>
      </c>
      <c r="J79" s="17">
        <f t="shared" si="10"/>
        <v>50</v>
      </c>
      <c r="K79" s="18" t="s">
        <v>279</v>
      </c>
      <c r="L79" s="19">
        <v>25</v>
      </c>
      <c r="M79" s="24">
        <f t="shared" si="9"/>
        <v>25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90</v>
      </c>
      <c r="C80" s="12">
        <f>+'16'!G80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91</v>
      </c>
      <c r="C81" s="100">
        <f>+'16'!G81</f>
        <v>0</v>
      </c>
      <c r="D81" s="13">
        <v>0</v>
      </c>
      <c r="E81" s="12">
        <f t="shared" si="0"/>
        <v>0</v>
      </c>
      <c r="F81" s="13">
        <v>0</v>
      </c>
      <c r="G81" s="14">
        <f t="shared" si="6"/>
        <v>0</v>
      </c>
      <c r="H81" s="15">
        <v>0</v>
      </c>
      <c r="I81" s="22">
        <v>55</v>
      </c>
      <c r="J81" s="17">
        <f t="shared" si="10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92</v>
      </c>
      <c r="C82" s="12">
        <f>+'16'!G82</f>
        <v>0</v>
      </c>
      <c r="D82" s="13">
        <v>0</v>
      </c>
      <c r="E82" s="12">
        <f t="shared" si="0"/>
        <v>0</v>
      </c>
      <c r="F82" s="13">
        <v>0</v>
      </c>
      <c r="G82" s="14">
        <f t="shared" si="6"/>
        <v>0</v>
      </c>
      <c r="H82" s="15">
        <v>0</v>
      </c>
      <c r="I82" s="21">
        <v>55</v>
      </c>
      <c r="J82" s="17">
        <f t="shared" si="10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93</v>
      </c>
      <c r="C83" s="12">
        <f>+'16'!G83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94</v>
      </c>
      <c r="C84" s="12">
        <f>+'16'!G84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95</v>
      </c>
      <c r="C85" s="12">
        <f>+'16'!G85</f>
        <v>1</v>
      </c>
      <c r="D85" s="13">
        <v>0</v>
      </c>
      <c r="E85" s="12">
        <f t="shared" si="0"/>
        <v>1</v>
      </c>
      <c r="F85" s="13">
        <v>0</v>
      </c>
      <c r="G85" s="14">
        <f t="shared" si="6"/>
        <v>1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96</v>
      </c>
      <c r="C86" s="12">
        <f>+'16'!G86</f>
        <v>5</v>
      </c>
      <c r="D86" s="13">
        <v>0</v>
      </c>
      <c r="E86" s="12">
        <f t="shared" si="0"/>
        <v>5</v>
      </c>
      <c r="F86" s="13">
        <v>0</v>
      </c>
      <c r="G86" s="14">
        <f t="shared" si="6"/>
        <v>4</v>
      </c>
      <c r="H86" s="15">
        <v>1</v>
      </c>
      <c r="I86" s="22">
        <v>55</v>
      </c>
      <c r="J86" s="17">
        <f t="shared" si="10"/>
        <v>55</v>
      </c>
      <c r="K86" s="18" t="s">
        <v>16</v>
      </c>
      <c r="L86" s="19">
        <v>0</v>
      </c>
      <c r="M86" s="24">
        <f t="shared" si="9"/>
        <v>55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97</v>
      </c>
      <c r="C87" s="12">
        <f>+'16'!G87</f>
        <v>8</v>
      </c>
      <c r="D87" s="13">
        <v>0</v>
      </c>
      <c r="E87" s="12">
        <f t="shared" si="0"/>
        <v>8</v>
      </c>
      <c r="F87" s="13">
        <v>0</v>
      </c>
      <c r="G87" s="14">
        <f t="shared" si="6"/>
        <v>7</v>
      </c>
      <c r="H87" s="15">
        <v>1</v>
      </c>
      <c r="I87" s="22">
        <v>60</v>
      </c>
      <c r="J87" s="17">
        <f t="shared" si="10"/>
        <v>60</v>
      </c>
      <c r="K87" s="18" t="s">
        <v>16</v>
      </c>
      <c r="L87" s="19">
        <v>0</v>
      </c>
      <c r="M87" s="24">
        <f t="shared" si="9"/>
        <v>60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98</v>
      </c>
      <c r="C88" s="12">
        <f>+'16'!G88</f>
        <v>7</v>
      </c>
      <c r="D88" s="13">
        <v>0</v>
      </c>
      <c r="E88" s="12">
        <f t="shared" si="0"/>
        <v>7</v>
      </c>
      <c r="F88" s="13">
        <v>0</v>
      </c>
      <c r="G88" s="14">
        <f t="shared" si="6"/>
        <v>7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99</v>
      </c>
      <c r="C89" s="12">
        <f>+'16'!G89</f>
        <v>5</v>
      </c>
      <c r="D89" s="13">
        <v>0</v>
      </c>
      <c r="E89" s="12">
        <f t="shared" si="0"/>
        <v>5</v>
      </c>
      <c r="F89" s="13">
        <v>0</v>
      </c>
      <c r="G89" s="14">
        <f t="shared" si="6"/>
        <v>4</v>
      </c>
      <c r="H89" s="15">
        <v>1</v>
      </c>
      <c r="I89" s="22">
        <v>55</v>
      </c>
      <c r="J89" s="17">
        <f t="shared" si="10"/>
        <v>55</v>
      </c>
      <c r="K89" s="18" t="s">
        <v>16</v>
      </c>
      <c r="L89" s="19">
        <v>0</v>
      </c>
      <c r="M89" s="24">
        <f t="shared" si="9"/>
        <v>55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100</v>
      </c>
      <c r="C90" s="12">
        <f>+'16'!G90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101</v>
      </c>
      <c r="C91" s="12">
        <f>+'16'!G91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267</v>
      </c>
      <c r="C92" s="12">
        <f>+'16'!G92</f>
        <v>4</v>
      </c>
      <c r="D92" s="13">
        <v>0</v>
      </c>
      <c r="E92" s="12">
        <f t="shared" si="0"/>
        <v>4</v>
      </c>
      <c r="F92" s="13">
        <v>0</v>
      </c>
      <c r="G92" s="14">
        <f t="shared" si="6"/>
        <v>1</v>
      </c>
      <c r="H92" s="15">
        <v>3</v>
      </c>
      <c r="I92" s="21">
        <v>120</v>
      </c>
      <c r="J92" s="17">
        <f t="shared" si="10"/>
        <v>360</v>
      </c>
      <c r="K92" s="18" t="s">
        <v>16</v>
      </c>
      <c r="L92" s="19">
        <v>0</v>
      </c>
      <c r="M92" s="24">
        <f t="shared" si="9"/>
        <v>360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268</v>
      </c>
      <c r="C93" s="12">
        <f>+'16'!G93</f>
        <v>2</v>
      </c>
      <c r="D93" s="13">
        <v>0</v>
      </c>
      <c r="E93" s="12">
        <f t="shared" si="0"/>
        <v>2</v>
      </c>
      <c r="F93" s="13">
        <v>0</v>
      </c>
      <c r="G93" s="14">
        <f t="shared" si="6"/>
        <v>1</v>
      </c>
      <c r="H93" s="15">
        <v>1</v>
      </c>
      <c r="I93" s="22">
        <v>250</v>
      </c>
      <c r="J93" s="17">
        <f t="shared" si="10"/>
        <v>250</v>
      </c>
      <c r="K93" s="18" t="s">
        <v>16</v>
      </c>
      <c r="L93" s="19">
        <v>0</v>
      </c>
      <c r="M93" s="24">
        <f t="shared" si="9"/>
        <v>250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102</v>
      </c>
      <c r="C94" s="12">
        <f>+'16'!G94</f>
        <v>1</v>
      </c>
      <c r="D94" s="13">
        <v>0</v>
      </c>
      <c r="E94" s="12">
        <f t="shared" si="0"/>
        <v>1</v>
      </c>
      <c r="F94" s="13">
        <v>0</v>
      </c>
      <c r="G94" s="14">
        <f t="shared" si="6"/>
        <v>1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103</v>
      </c>
      <c r="C95" s="12">
        <f>+'16'!G95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104</v>
      </c>
      <c r="C96" s="12">
        <f>+'16'!G96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105</v>
      </c>
      <c r="C97" s="12">
        <f>+'16'!G97</f>
        <v>2</v>
      </c>
      <c r="D97" s="13">
        <v>0</v>
      </c>
      <c r="E97" s="12">
        <f t="shared" si="11"/>
        <v>2</v>
      </c>
      <c r="F97" s="13">
        <v>0</v>
      </c>
      <c r="G97" s="14">
        <f t="shared" si="6"/>
        <v>2</v>
      </c>
      <c r="H97" s="15">
        <v>0</v>
      </c>
      <c r="I97" s="22">
        <v>45</v>
      </c>
      <c r="J97" s="17">
        <f t="shared" si="10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106</v>
      </c>
      <c r="C98" s="12">
        <f>+'16'!G98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107</v>
      </c>
      <c r="C99" s="12">
        <f>+'16'!G99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108</v>
      </c>
      <c r="C100" s="12">
        <f>+'16'!G100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229</v>
      </c>
      <c r="C101" s="12">
        <f>+'16'!G101</f>
        <v>0</v>
      </c>
      <c r="D101" s="13">
        <v>0</v>
      </c>
      <c r="E101" s="12">
        <f t="shared" si="11"/>
        <v>0</v>
      </c>
      <c r="F101" s="13">
        <v>0</v>
      </c>
      <c r="G101" s="14">
        <f t="shared" si="6"/>
        <v>0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109</v>
      </c>
      <c r="C102" s="12">
        <f>+'16'!G102</f>
        <v>0</v>
      </c>
      <c r="D102" s="13">
        <v>0</v>
      </c>
      <c r="E102" s="12">
        <f t="shared" si="11"/>
        <v>0</v>
      </c>
      <c r="F102" s="13">
        <v>0</v>
      </c>
      <c r="G102" s="14">
        <f t="shared" si="6"/>
        <v>0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110</v>
      </c>
      <c r="C103" s="12">
        <f>+'16'!G103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111</v>
      </c>
      <c r="C104" s="12">
        <f>+'16'!G104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112</v>
      </c>
      <c r="C105" s="12">
        <f>+'16'!G105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113</v>
      </c>
      <c r="C106" s="12">
        <f>+'16'!G106</f>
        <v>3</v>
      </c>
      <c r="D106" s="13">
        <v>10</v>
      </c>
      <c r="E106" s="12">
        <f t="shared" si="11"/>
        <v>13</v>
      </c>
      <c r="F106" s="13">
        <v>0</v>
      </c>
      <c r="G106" s="14">
        <f t="shared" si="6"/>
        <v>12</v>
      </c>
      <c r="H106" s="15">
        <v>1</v>
      </c>
      <c r="I106" s="21">
        <v>20</v>
      </c>
      <c r="J106" s="17">
        <f t="shared" si="10"/>
        <v>20</v>
      </c>
      <c r="K106" s="18" t="s">
        <v>16</v>
      </c>
      <c r="L106" s="19">
        <v>0</v>
      </c>
      <c r="M106" s="24">
        <f t="shared" si="9"/>
        <v>20</v>
      </c>
      <c r="Z106" s="30"/>
    </row>
    <row r="107" spans="1:26" ht="26.25" customHeight="1">
      <c r="A107" s="10">
        <v>103</v>
      </c>
      <c r="B107" s="20" t="s">
        <v>114</v>
      </c>
      <c r="C107" s="12">
        <f>+'16'!G107</f>
        <v>0</v>
      </c>
      <c r="D107" s="13">
        <v>0</v>
      </c>
      <c r="E107" s="12">
        <f t="shared" si="11"/>
        <v>0</v>
      </c>
      <c r="F107" s="13">
        <v>0</v>
      </c>
      <c r="G107" s="14">
        <f t="shared" si="6"/>
        <v>0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>
      <c r="A108" s="10">
        <v>104</v>
      </c>
      <c r="B108" s="20" t="s">
        <v>116</v>
      </c>
      <c r="C108" s="12">
        <f>+'16'!G108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117</v>
      </c>
      <c r="C109" s="12">
        <f>+'16'!G109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50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118</v>
      </c>
      <c r="C110" s="12">
        <f>+'16'!G110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119</v>
      </c>
      <c r="C111" s="12">
        <f>+'16'!G111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120</v>
      </c>
      <c r="C112" s="12">
        <f>+'16'!G112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121</v>
      </c>
      <c r="C113" s="12">
        <f>+'16'!G113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122</v>
      </c>
      <c r="C114" s="12">
        <f>+'16'!G114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123</v>
      </c>
      <c r="C115" s="12">
        <f>+'16'!G115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124</v>
      </c>
      <c r="C116" s="12">
        <f>+'16'!G116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125</v>
      </c>
      <c r="C117" s="12">
        <f>+'16'!G117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126</v>
      </c>
      <c r="C118" s="12">
        <f>+'16'!G118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127</v>
      </c>
      <c r="C119" s="12">
        <f>+'16'!G119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128</v>
      </c>
      <c r="C120" s="12">
        <f>+'16'!G120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129</v>
      </c>
      <c r="C121" s="12">
        <f>+'16'!G121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130</v>
      </c>
      <c r="C122" s="12">
        <f>+'16'!G122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131</v>
      </c>
      <c r="C123" s="12">
        <f>+'16'!G123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132</v>
      </c>
      <c r="C124" s="12">
        <f>+'16'!G124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133</v>
      </c>
      <c r="C125" s="12">
        <f>+'16'!G125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134</v>
      </c>
      <c r="C126" s="12">
        <f>+'16'!G126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135</v>
      </c>
      <c r="C127" s="12">
        <f>+'16'!G127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136</v>
      </c>
      <c r="C128" s="12">
        <f>+'16'!G128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137</v>
      </c>
      <c r="C129" s="12">
        <f>+'16'!G129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138</v>
      </c>
      <c r="C130" s="12">
        <f>+'16'!G130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139</v>
      </c>
      <c r="C131" s="12">
        <f>+'16'!G131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140</v>
      </c>
      <c r="C132" s="12">
        <f>+'16'!G132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141</v>
      </c>
      <c r="C133" s="12">
        <f>+'16'!G133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ref="G133:G196" si="12">E133-F133-H133</f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142</v>
      </c>
      <c r="C134" s="12">
        <f>+'16'!G134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3">SUM(J134-L134)</f>
        <v>0</v>
      </c>
    </row>
    <row r="135" spans="1:13" ht="25.5">
      <c r="A135" s="10">
        <v>131</v>
      </c>
      <c r="B135" s="20" t="s">
        <v>143</v>
      </c>
      <c r="C135" s="12">
        <f>+'16'!G135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17">
        <f t="shared" ref="J135:J198" si="14">+I135*H135</f>
        <v>0</v>
      </c>
      <c r="K135" s="18" t="s">
        <v>16</v>
      </c>
      <c r="L135" s="19">
        <v>0</v>
      </c>
      <c r="M135" s="24">
        <f t="shared" si="13"/>
        <v>0</v>
      </c>
    </row>
    <row r="136" spans="1:13" ht="25.5">
      <c r="A136" s="10">
        <v>132</v>
      </c>
      <c r="B136" s="20" t="s">
        <v>144</v>
      </c>
      <c r="C136" s="12">
        <f>+'16'!G136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17">
        <f t="shared" si="14"/>
        <v>0</v>
      </c>
      <c r="K136" s="18" t="s">
        <v>16</v>
      </c>
      <c r="L136" s="19">
        <v>0</v>
      </c>
      <c r="M136" s="24">
        <f t="shared" si="13"/>
        <v>0</v>
      </c>
    </row>
    <row r="137" spans="1:13" ht="25.5">
      <c r="A137" s="10">
        <v>133</v>
      </c>
      <c r="B137" s="20" t="s">
        <v>145</v>
      </c>
      <c r="C137" s="12">
        <f>+'16'!G137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17">
        <f t="shared" si="14"/>
        <v>0</v>
      </c>
      <c r="K137" s="18" t="s">
        <v>16</v>
      </c>
      <c r="L137" s="19">
        <v>0</v>
      </c>
      <c r="M137" s="24">
        <f t="shared" si="13"/>
        <v>0</v>
      </c>
    </row>
    <row r="138" spans="1:13" ht="25.5">
      <c r="A138" s="10">
        <v>134</v>
      </c>
      <c r="B138" s="20" t="s">
        <v>146</v>
      </c>
      <c r="C138" s="12">
        <f>+'16'!G138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17">
        <f t="shared" si="14"/>
        <v>0</v>
      </c>
      <c r="K138" s="18" t="s">
        <v>16</v>
      </c>
      <c r="L138" s="19">
        <v>0</v>
      </c>
      <c r="M138" s="24">
        <f t="shared" si="13"/>
        <v>0</v>
      </c>
    </row>
    <row r="139" spans="1:13" ht="25.5">
      <c r="A139" s="10">
        <v>135</v>
      </c>
      <c r="B139" s="20" t="s">
        <v>147</v>
      </c>
      <c r="C139" s="12">
        <f>+'16'!G139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17">
        <f t="shared" si="14"/>
        <v>0</v>
      </c>
      <c r="K139" s="18" t="s">
        <v>16</v>
      </c>
      <c r="L139" s="19">
        <v>0</v>
      </c>
      <c r="M139" s="24">
        <f t="shared" si="13"/>
        <v>0</v>
      </c>
    </row>
    <row r="140" spans="1:13" ht="25.5">
      <c r="A140" s="10">
        <v>136</v>
      </c>
      <c r="B140" s="20" t="s">
        <v>148</v>
      </c>
      <c r="C140" s="12">
        <f>+'16'!G140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17">
        <f t="shared" si="14"/>
        <v>0</v>
      </c>
      <c r="K140" s="18" t="s">
        <v>16</v>
      </c>
      <c r="L140" s="19">
        <v>0</v>
      </c>
      <c r="M140" s="24">
        <f t="shared" si="13"/>
        <v>0</v>
      </c>
    </row>
    <row r="141" spans="1:13" ht="25.5">
      <c r="A141" s="10">
        <v>137</v>
      </c>
      <c r="B141" s="20" t="s">
        <v>149</v>
      </c>
      <c r="C141" s="12">
        <f>+'16'!G141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17">
        <f t="shared" si="14"/>
        <v>0</v>
      </c>
      <c r="K141" s="18" t="s">
        <v>16</v>
      </c>
      <c r="L141" s="19">
        <v>0</v>
      </c>
      <c r="M141" s="24">
        <f t="shared" si="13"/>
        <v>0</v>
      </c>
    </row>
    <row r="142" spans="1:13" ht="25.5">
      <c r="A142" s="10">
        <v>138</v>
      </c>
      <c r="B142" s="20" t="s">
        <v>150</v>
      </c>
      <c r="C142" s="12">
        <f>+'16'!G142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17">
        <f t="shared" si="14"/>
        <v>0</v>
      </c>
      <c r="K142" s="18" t="s">
        <v>16</v>
      </c>
      <c r="L142" s="19">
        <v>0</v>
      </c>
      <c r="M142" s="24">
        <f t="shared" si="13"/>
        <v>0</v>
      </c>
    </row>
    <row r="143" spans="1:13" ht="25.5">
      <c r="A143" s="10">
        <v>139</v>
      </c>
      <c r="B143" s="20" t="s">
        <v>151</v>
      </c>
      <c r="C143" s="12">
        <f>+'16'!G143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17">
        <f t="shared" si="14"/>
        <v>0</v>
      </c>
      <c r="K143" s="18" t="s">
        <v>16</v>
      </c>
      <c r="L143" s="19">
        <v>0</v>
      </c>
      <c r="M143" s="24">
        <f t="shared" si="13"/>
        <v>0</v>
      </c>
    </row>
    <row r="144" spans="1:13" ht="25.5">
      <c r="A144" s="10">
        <v>140</v>
      </c>
      <c r="B144" s="20" t="s">
        <v>152</v>
      </c>
      <c r="C144" s="12">
        <f>+'16'!G144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17">
        <f t="shared" si="14"/>
        <v>0</v>
      </c>
      <c r="K144" s="18" t="s">
        <v>16</v>
      </c>
      <c r="L144" s="19">
        <v>0</v>
      </c>
      <c r="M144" s="24">
        <f t="shared" si="13"/>
        <v>0</v>
      </c>
    </row>
    <row r="145" spans="1:13" ht="25.5">
      <c r="A145" s="10">
        <v>141</v>
      </c>
      <c r="B145" s="20" t="s">
        <v>153</v>
      </c>
      <c r="C145" s="12">
        <f>+'16'!G145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17">
        <f t="shared" si="14"/>
        <v>0</v>
      </c>
      <c r="K145" s="18" t="s">
        <v>16</v>
      </c>
      <c r="L145" s="19">
        <v>0</v>
      </c>
      <c r="M145" s="24">
        <f t="shared" si="13"/>
        <v>0</v>
      </c>
    </row>
    <row r="146" spans="1:13" ht="25.5">
      <c r="A146" s="10">
        <v>142</v>
      </c>
      <c r="B146" s="20" t="s">
        <v>154</v>
      </c>
      <c r="C146" s="12">
        <f>+'16'!G146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12"/>
        <v>0</v>
      </c>
      <c r="H146" s="15">
        <v>0</v>
      </c>
      <c r="I146" s="22">
        <v>185</v>
      </c>
      <c r="J146" s="17">
        <f t="shared" si="14"/>
        <v>0</v>
      </c>
      <c r="K146" s="18" t="s">
        <v>16</v>
      </c>
      <c r="L146" s="19">
        <v>0</v>
      </c>
      <c r="M146" s="24">
        <f t="shared" si="13"/>
        <v>0</v>
      </c>
    </row>
    <row r="147" spans="1:13" ht="25.5">
      <c r="A147" s="10">
        <v>143</v>
      </c>
      <c r="B147" s="20" t="s">
        <v>155</v>
      </c>
      <c r="C147" s="12">
        <f>+'16'!G147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12"/>
        <v>0</v>
      </c>
      <c r="H147" s="15">
        <v>0</v>
      </c>
      <c r="I147" s="22">
        <v>185</v>
      </c>
      <c r="J147" s="17">
        <f t="shared" si="14"/>
        <v>0</v>
      </c>
      <c r="K147" s="18" t="s">
        <v>16</v>
      </c>
      <c r="L147" s="19">
        <v>0</v>
      </c>
      <c r="M147" s="24">
        <f t="shared" si="13"/>
        <v>0</v>
      </c>
    </row>
    <row r="148" spans="1:13" ht="25.5">
      <c r="A148" s="10">
        <v>144</v>
      </c>
      <c r="B148" s="20" t="s">
        <v>156</v>
      </c>
      <c r="C148" s="12">
        <f>+'16'!G148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12"/>
        <v>0</v>
      </c>
      <c r="H148" s="15">
        <v>0</v>
      </c>
      <c r="I148" s="22">
        <v>185</v>
      </c>
      <c r="J148" s="17">
        <f t="shared" si="14"/>
        <v>0</v>
      </c>
      <c r="K148" s="18" t="s">
        <v>16</v>
      </c>
      <c r="L148" s="19">
        <v>0</v>
      </c>
      <c r="M148" s="24">
        <f t="shared" si="13"/>
        <v>0</v>
      </c>
    </row>
    <row r="149" spans="1:13" ht="24.75" customHeight="1">
      <c r="A149" s="10">
        <v>145</v>
      </c>
      <c r="B149" s="20" t="s">
        <v>157</v>
      </c>
      <c r="C149" s="12">
        <f>+'16'!G149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12"/>
        <v>0</v>
      </c>
      <c r="H149" s="15">
        <v>0</v>
      </c>
      <c r="I149" s="22">
        <v>185</v>
      </c>
      <c r="J149" s="17">
        <f t="shared" si="14"/>
        <v>0</v>
      </c>
      <c r="K149" s="18" t="s">
        <v>16</v>
      </c>
      <c r="L149" s="19">
        <v>0</v>
      </c>
      <c r="M149" s="24">
        <f t="shared" si="13"/>
        <v>0</v>
      </c>
    </row>
    <row r="150" spans="1:13" ht="25.5">
      <c r="A150" s="10">
        <v>146</v>
      </c>
      <c r="B150" s="20" t="s">
        <v>290</v>
      </c>
      <c r="C150" s="12">
        <f>+'16'!G150</f>
        <v>6</v>
      </c>
      <c r="D150" s="13">
        <v>0</v>
      </c>
      <c r="E150" s="12">
        <f t="shared" si="11"/>
        <v>6</v>
      </c>
      <c r="F150" s="13">
        <v>0</v>
      </c>
      <c r="G150" s="14">
        <f t="shared" si="12"/>
        <v>6</v>
      </c>
      <c r="H150" s="15">
        <v>0</v>
      </c>
      <c r="I150" s="22">
        <v>150</v>
      </c>
      <c r="J150" s="17">
        <f t="shared" si="14"/>
        <v>0</v>
      </c>
      <c r="K150" s="18" t="s">
        <v>16</v>
      </c>
      <c r="L150" s="19">
        <v>0</v>
      </c>
      <c r="M150" s="24">
        <f t="shared" si="13"/>
        <v>0</v>
      </c>
    </row>
    <row r="151" spans="1:13" ht="25.5">
      <c r="A151" s="10">
        <v>147</v>
      </c>
      <c r="B151" s="20" t="s">
        <v>159</v>
      </c>
      <c r="C151" s="12">
        <f>+'16'!G151</f>
        <v>0</v>
      </c>
      <c r="D151" s="13">
        <v>0</v>
      </c>
      <c r="E151" s="12">
        <f t="shared" si="11"/>
        <v>0</v>
      </c>
      <c r="F151" s="13">
        <v>0</v>
      </c>
      <c r="G151" s="14">
        <f t="shared" si="12"/>
        <v>0</v>
      </c>
      <c r="H151" s="15">
        <v>0</v>
      </c>
      <c r="I151" s="22">
        <v>120</v>
      </c>
      <c r="J151" s="17">
        <f t="shared" si="14"/>
        <v>0</v>
      </c>
      <c r="K151" s="18" t="s">
        <v>16</v>
      </c>
      <c r="L151" s="19">
        <v>0</v>
      </c>
      <c r="M151" s="24">
        <f t="shared" si="13"/>
        <v>0</v>
      </c>
    </row>
    <row r="152" spans="1:13" ht="25.5">
      <c r="A152" s="10">
        <v>148</v>
      </c>
      <c r="B152" s="20" t="s">
        <v>160</v>
      </c>
      <c r="C152" s="12">
        <f>+'16'!G152</f>
        <v>0</v>
      </c>
      <c r="D152" s="13">
        <v>0</v>
      </c>
      <c r="E152" s="12">
        <f t="shared" si="11"/>
        <v>0</v>
      </c>
      <c r="F152" s="13">
        <v>0</v>
      </c>
      <c r="G152" s="14">
        <f t="shared" si="12"/>
        <v>0</v>
      </c>
      <c r="H152" s="15">
        <v>0</v>
      </c>
      <c r="I152" s="22">
        <v>120</v>
      </c>
      <c r="J152" s="17">
        <f t="shared" si="14"/>
        <v>0</v>
      </c>
      <c r="K152" s="18" t="s">
        <v>16</v>
      </c>
      <c r="L152" s="19">
        <v>0</v>
      </c>
      <c r="M152" s="24">
        <f t="shared" si="13"/>
        <v>0</v>
      </c>
    </row>
    <row r="153" spans="1:13" ht="25.5">
      <c r="A153" s="10">
        <v>149</v>
      </c>
      <c r="B153" s="20" t="s">
        <v>161</v>
      </c>
      <c r="C153" s="12">
        <f>+'16'!G153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si="12"/>
        <v>0</v>
      </c>
      <c r="H153" s="15">
        <v>0</v>
      </c>
      <c r="I153" s="22">
        <v>120</v>
      </c>
      <c r="J153" s="17">
        <f t="shared" si="14"/>
        <v>0</v>
      </c>
      <c r="K153" s="18" t="s">
        <v>16</v>
      </c>
      <c r="L153" s="19">
        <v>0</v>
      </c>
      <c r="M153" s="24">
        <f t="shared" si="13"/>
        <v>0</v>
      </c>
    </row>
    <row r="154" spans="1:13" ht="25.5">
      <c r="A154" s="10">
        <v>150</v>
      </c>
      <c r="B154" s="20" t="s">
        <v>162</v>
      </c>
      <c r="C154" s="12">
        <f>+'16'!G154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2"/>
        <v>0</v>
      </c>
      <c r="H154" s="15">
        <v>0</v>
      </c>
      <c r="I154" s="22">
        <v>185</v>
      </c>
      <c r="J154" s="17">
        <f t="shared" si="14"/>
        <v>0</v>
      </c>
      <c r="K154" s="18" t="s">
        <v>16</v>
      </c>
      <c r="L154" s="19">
        <v>0</v>
      </c>
      <c r="M154" s="24">
        <f t="shared" si="13"/>
        <v>0</v>
      </c>
    </row>
    <row r="155" spans="1:13" ht="25.5">
      <c r="A155" s="10">
        <v>151</v>
      </c>
      <c r="B155" s="20" t="s">
        <v>163</v>
      </c>
      <c r="C155" s="12">
        <f>+'16'!G155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2"/>
        <v>0</v>
      </c>
      <c r="H155" s="15">
        <v>0</v>
      </c>
      <c r="I155" s="22">
        <v>185</v>
      </c>
      <c r="J155" s="17">
        <f t="shared" si="14"/>
        <v>0</v>
      </c>
      <c r="K155" s="18" t="s">
        <v>16</v>
      </c>
      <c r="L155" s="19">
        <v>0</v>
      </c>
      <c r="M155" s="24">
        <f t="shared" si="13"/>
        <v>0</v>
      </c>
    </row>
    <row r="156" spans="1:13" ht="25.5">
      <c r="A156" s="10">
        <v>152</v>
      </c>
      <c r="B156" s="20" t="s">
        <v>164</v>
      </c>
      <c r="C156" s="12">
        <f>+'16'!G156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2"/>
        <v>0</v>
      </c>
      <c r="H156" s="15">
        <v>0</v>
      </c>
      <c r="I156" s="22">
        <v>185</v>
      </c>
      <c r="J156" s="17">
        <f t="shared" si="14"/>
        <v>0</v>
      </c>
      <c r="K156" s="18" t="s">
        <v>16</v>
      </c>
      <c r="L156" s="19">
        <v>0</v>
      </c>
      <c r="M156" s="24">
        <f t="shared" si="13"/>
        <v>0</v>
      </c>
    </row>
    <row r="157" spans="1:13" ht="25.5">
      <c r="A157" s="10">
        <v>153</v>
      </c>
      <c r="B157" s="20" t="s">
        <v>165</v>
      </c>
      <c r="C157" s="12">
        <f>+'16'!G157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2"/>
        <v>0</v>
      </c>
      <c r="H157" s="15">
        <v>0</v>
      </c>
      <c r="I157" s="22">
        <v>185</v>
      </c>
      <c r="J157" s="17">
        <f t="shared" si="14"/>
        <v>0</v>
      </c>
      <c r="K157" s="18" t="s">
        <v>16</v>
      </c>
      <c r="L157" s="19">
        <v>0</v>
      </c>
      <c r="M157" s="24">
        <f t="shared" si="13"/>
        <v>0</v>
      </c>
    </row>
    <row r="158" spans="1:13" ht="25.5">
      <c r="A158" s="10">
        <v>154</v>
      </c>
      <c r="B158" s="20" t="s">
        <v>266</v>
      </c>
      <c r="C158" s="12">
        <f>+'16'!G158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2"/>
        <v>0</v>
      </c>
      <c r="H158" s="15">
        <v>0</v>
      </c>
      <c r="I158" s="22">
        <v>10</v>
      </c>
      <c r="J158" s="17">
        <f t="shared" si="14"/>
        <v>0</v>
      </c>
      <c r="K158" s="18" t="s">
        <v>16</v>
      </c>
      <c r="L158" s="19">
        <v>0</v>
      </c>
      <c r="M158" s="24">
        <f t="shared" si="13"/>
        <v>0</v>
      </c>
    </row>
    <row r="159" spans="1:13" ht="25.5">
      <c r="A159" s="10">
        <v>155</v>
      </c>
      <c r="B159" s="20" t="s">
        <v>166</v>
      </c>
      <c r="C159" s="12">
        <f>+'16'!G159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2"/>
        <v>0</v>
      </c>
      <c r="H159" s="15">
        <v>0</v>
      </c>
      <c r="I159" s="22">
        <v>90</v>
      </c>
      <c r="J159" s="17">
        <f t="shared" si="14"/>
        <v>0</v>
      </c>
      <c r="K159" s="18" t="s">
        <v>16</v>
      </c>
      <c r="L159" s="19">
        <v>0</v>
      </c>
      <c r="M159" s="24">
        <f t="shared" si="13"/>
        <v>0</v>
      </c>
    </row>
    <row r="160" spans="1:13" ht="25.5">
      <c r="A160" s="10">
        <v>156</v>
      </c>
      <c r="B160" s="20" t="s">
        <v>167</v>
      </c>
      <c r="C160" s="12">
        <f>+'16'!G160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2"/>
        <v>0</v>
      </c>
      <c r="H160" s="15">
        <v>0</v>
      </c>
      <c r="I160" s="22">
        <v>90</v>
      </c>
      <c r="J160" s="17">
        <f t="shared" si="14"/>
        <v>0</v>
      </c>
      <c r="K160" s="18" t="s">
        <v>16</v>
      </c>
      <c r="L160" s="19">
        <v>0</v>
      </c>
      <c r="M160" s="24">
        <f t="shared" si="13"/>
        <v>0</v>
      </c>
    </row>
    <row r="161" spans="1:13" ht="25.5">
      <c r="A161" s="10">
        <v>157</v>
      </c>
      <c r="B161" s="20" t="s">
        <v>168</v>
      </c>
      <c r="C161" s="12">
        <f>+'16'!G161</f>
        <v>7</v>
      </c>
      <c r="D161" s="13">
        <v>0</v>
      </c>
      <c r="E161" s="12">
        <f t="shared" si="11"/>
        <v>7</v>
      </c>
      <c r="F161" s="13">
        <v>0</v>
      </c>
      <c r="G161" s="14">
        <f t="shared" si="12"/>
        <v>7</v>
      </c>
      <c r="H161" s="15">
        <v>0</v>
      </c>
      <c r="I161" s="22">
        <v>90</v>
      </c>
      <c r="J161" s="17">
        <f t="shared" si="14"/>
        <v>0</v>
      </c>
      <c r="K161" s="18" t="s">
        <v>16</v>
      </c>
      <c r="L161" s="19">
        <v>0</v>
      </c>
      <c r="M161" s="24">
        <f t="shared" si="13"/>
        <v>0</v>
      </c>
    </row>
    <row r="162" spans="1:13" ht="25.5">
      <c r="A162" s="10">
        <v>158</v>
      </c>
      <c r="B162" s="20" t="s">
        <v>169</v>
      </c>
      <c r="C162" s="12">
        <f>+'16'!G162</f>
        <v>0</v>
      </c>
      <c r="D162" s="13">
        <v>0</v>
      </c>
      <c r="E162" s="12">
        <f t="shared" si="11"/>
        <v>0</v>
      </c>
      <c r="F162" s="13">
        <v>0</v>
      </c>
      <c r="G162" s="14">
        <f t="shared" si="12"/>
        <v>0</v>
      </c>
      <c r="H162" s="15">
        <v>0</v>
      </c>
      <c r="I162" s="22">
        <v>90</v>
      </c>
      <c r="J162" s="17">
        <f t="shared" si="14"/>
        <v>0</v>
      </c>
      <c r="K162" s="18" t="s">
        <v>16</v>
      </c>
      <c r="L162" s="19">
        <v>0</v>
      </c>
      <c r="M162" s="24">
        <f t="shared" si="13"/>
        <v>0</v>
      </c>
    </row>
    <row r="163" spans="1:13" ht="25.5">
      <c r="A163" s="10">
        <v>159</v>
      </c>
      <c r="B163" s="20" t="s">
        <v>262</v>
      </c>
      <c r="C163" s="12">
        <f>+'16'!G163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2"/>
        <v>0</v>
      </c>
      <c r="H163" s="15">
        <v>0</v>
      </c>
      <c r="I163" s="22">
        <v>30</v>
      </c>
      <c r="J163" s="17">
        <f t="shared" si="14"/>
        <v>0</v>
      </c>
      <c r="K163" s="18" t="s">
        <v>16</v>
      </c>
      <c r="L163" s="19">
        <v>0</v>
      </c>
      <c r="M163" s="24">
        <f t="shared" si="13"/>
        <v>0</v>
      </c>
    </row>
    <row r="164" spans="1:13" ht="25.5">
      <c r="A164" s="10">
        <v>160</v>
      </c>
      <c r="B164" s="20" t="s">
        <v>170</v>
      </c>
      <c r="C164" s="12">
        <f>+'16'!G164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2"/>
        <v>0</v>
      </c>
      <c r="H164" s="15">
        <v>0</v>
      </c>
      <c r="I164" s="22">
        <v>50</v>
      </c>
      <c r="J164" s="17">
        <f t="shared" si="14"/>
        <v>0</v>
      </c>
      <c r="K164" s="18" t="s">
        <v>16</v>
      </c>
      <c r="L164" s="19">
        <v>0</v>
      </c>
      <c r="M164" s="24">
        <f t="shared" si="13"/>
        <v>0</v>
      </c>
    </row>
    <row r="165" spans="1:13" ht="25.5">
      <c r="A165" s="10">
        <v>161</v>
      </c>
      <c r="B165" s="20" t="s">
        <v>171</v>
      </c>
      <c r="C165" s="12">
        <f>+'16'!G165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2"/>
        <v>0</v>
      </c>
      <c r="H165" s="15">
        <v>0</v>
      </c>
      <c r="I165" s="22">
        <v>50</v>
      </c>
      <c r="J165" s="17">
        <f t="shared" si="14"/>
        <v>0</v>
      </c>
      <c r="K165" s="18" t="s">
        <v>16</v>
      </c>
      <c r="L165" s="19">
        <v>0</v>
      </c>
      <c r="M165" s="24">
        <f t="shared" si="13"/>
        <v>0</v>
      </c>
    </row>
    <row r="166" spans="1:13" ht="25.5">
      <c r="A166" s="10">
        <v>162</v>
      </c>
      <c r="B166" s="20" t="s">
        <v>172</v>
      </c>
      <c r="C166" s="12">
        <f>+'16'!G166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2"/>
        <v>0</v>
      </c>
      <c r="H166" s="15">
        <v>0</v>
      </c>
      <c r="I166" s="22">
        <v>50</v>
      </c>
      <c r="J166" s="17">
        <f t="shared" si="14"/>
        <v>0</v>
      </c>
      <c r="K166" s="18" t="s">
        <v>16</v>
      </c>
      <c r="L166" s="19">
        <v>0</v>
      </c>
      <c r="M166" s="24">
        <f t="shared" si="13"/>
        <v>0</v>
      </c>
    </row>
    <row r="167" spans="1:13" ht="25.5">
      <c r="A167" s="10">
        <v>163</v>
      </c>
      <c r="B167" s="20" t="s">
        <v>173</v>
      </c>
      <c r="C167" s="12">
        <f>+'16'!G167</f>
        <v>11</v>
      </c>
      <c r="D167" s="13">
        <v>0</v>
      </c>
      <c r="E167" s="12">
        <f t="shared" si="11"/>
        <v>11</v>
      </c>
      <c r="F167" s="13">
        <v>0</v>
      </c>
      <c r="G167" s="14">
        <f t="shared" si="12"/>
        <v>11</v>
      </c>
      <c r="H167" s="15">
        <v>0</v>
      </c>
      <c r="I167" s="22">
        <v>50</v>
      </c>
      <c r="J167" s="17">
        <f t="shared" si="14"/>
        <v>0</v>
      </c>
      <c r="K167" s="18" t="s">
        <v>16</v>
      </c>
      <c r="L167" s="19">
        <v>0</v>
      </c>
      <c r="M167" s="24">
        <f t="shared" si="13"/>
        <v>0</v>
      </c>
    </row>
    <row r="168" spans="1:13" ht="25.5">
      <c r="A168" s="10">
        <v>164</v>
      </c>
      <c r="B168" s="20" t="s">
        <v>174</v>
      </c>
      <c r="C168" s="12">
        <f>+'16'!G168</f>
        <v>31</v>
      </c>
      <c r="D168" s="13">
        <v>0</v>
      </c>
      <c r="E168" s="12">
        <f t="shared" si="11"/>
        <v>31</v>
      </c>
      <c r="F168" s="13">
        <v>0</v>
      </c>
      <c r="G168" s="14">
        <f t="shared" si="12"/>
        <v>31</v>
      </c>
      <c r="H168" s="15">
        <v>0</v>
      </c>
      <c r="I168" s="22">
        <v>55</v>
      </c>
      <c r="J168" s="17">
        <f t="shared" si="14"/>
        <v>0</v>
      </c>
      <c r="K168" s="18" t="s">
        <v>16</v>
      </c>
      <c r="L168" s="19">
        <v>0</v>
      </c>
      <c r="M168" s="24">
        <f t="shared" si="13"/>
        <v>0</v>
      </c>
    </row>
    <row r="169" spans="1:13" ht="25.5">
      <c r="A169" s="10">
        <v>165</v>
      </c>
      <c r="B169" s="20" t="s">
        <v>175</v>
      </c>
      <c r="C169" s="12">
        <f>+'16'!G169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2"/>
        <v>0</v>
      </c>
      <c r="H169" s="15">
        <v>0</v>
      </c>
      <c r="I169" s="22">
        <v>80</v>
      </c>
      <c r="J169" s="17">
        <f t="shared" si="14"/>
        <v>0</v>
      </c>
      <c r="K169" s="18" t="s">
        <v>16</v>
      </c>
      <c r="L169" s="19">
        <v>0</v>
      </c>
      <c r="M169" s="24">
        <f t="shared" si="13"/>
        <v>0</v>
      </c>
    </row>
    <row r="170" spans="1:13" ht="25.5">
      <c r="A170" s="10">
        <v>166</v>
      </c>
      <c r="B170" s="20" t="s">
        <v>176</v>
      </c>
      <c r="C170" s="12">
        <f>+'16'!G170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2"/>
        <v>0</v>
      </c>
      <c r="H170" s="15">
        <v>0</v>
      </c>
      <c r="I170" s="22">
        <v>80</v>
      </c>
      <c r="J170" s="17">
        <f t="shared" si="14"/>
        <v>0</v>
      </c>
      <c r="K170" s="18" t="s">
        <v>16</v>
      </c>
      <c r="L170" s="19">
        <v>0</v>
      </c>
      <c r="M170" s="24">
        <f t="shared" si="13"/>
        <v>0</v>
      </c>
    </row>
    <row r="171" spans="1:13" ht="25.5">
      <c r="A171" s="10">
        <v>167</v>
      </c>
      <c r="B171" s="20" t="s">
        <v>177</v>
      </c>
      <c r="C171" s="12">
        <f>+'16'!G171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2"/>
        <v>0</v>
      </c>
      <c r="H171" s="15">
        <v>0</v>
      </c>
      <c r="I171" s="22">
        <v>40</v>
      </c>
      <c r="J171" s="17">
        <f t="shared" si="14"/>
        <v>0</v>
      </c>
      <c r="K171" s="18" t="s">
        <v>16</v>
      </c>
      <c r="L171" s="19">
        <v>0</v>
      </c>
      <c r="M171" s="24">
        <f t="shared" si="13"/>
        <v>0</v>
      </c>
    </row>
    <row r="172" spans="1:13" ht="25.5">
      <c r="A172" s="10">
        <v>168</v>
      </c>
      <c r="B172" s="20" t="s">
        <v>178</v>
      </c>
      <c r="C172" s="12">
        <f>+'16'!G172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2"/>
        <v>0</v>
      </c>
      <c r="H172" s="15">
        <v>0</v>
      </c>
      <c r="I172" s="22">
        <v>120</v>
      </c>
      <c r="J172" s="17">
        <f t="shared" si="14"/>
        <v>0</v>
      </c>
      <c r="K172" s="18" t="s">
        <v>16</v>
      </c>
      <c r="L172" s="19">
        <v>0</v>
      </c>
      <c r="M172" s="24">
        <f t="shared" si="13"/>
        <v>0</v>
      </c>
    </row>
    <row r="173" spans="1:13" ht="25.5">
      <c r="A173" s="10">
        <v>169</v>
      </c>
      <c r="B173" s="20" t="s">
        <v>179</v>
      </c>
      <c r="C173" s="12">
        <f>+'16'!G173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2"/>
        <v>0</v>
      </c>
      <c r="H173" s="15">
        <v>0</v>
      </c>
      <c r="I173" s="22">
        <v>120</v>
      </c>
      <c r="J173" s="17">
        <f t="shared" si="14"/>
        <v>0</v>
      </c>
      <c r="K173" s="18" t="s">
        <v>16</v>
      </c>
      <c r="L173" s="19">
        <v>0</v>
      </c>
      <c r="M173" s="24">
        <f t="shared" si="13"/>
        <v>0</v>
      </c>
    </row>
    <row r="174" spans="1:13" ht="25.5">
      <c r="A174" s="10">
        <v>170</v>
      </c>
      <c r="B174" s="20" t="s">
        <v>180</v>
      </c>
      <c r="C174" s="12">
        <f>+'16'!G174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2"/>
        <v>0</v>
      </c>
      <c r="H174" s="15">
        <v>0</v>
      </c>
      <c r="I174" s="22">
        <v>55</v>
      </c>
      <c r="J174" s="17">
        <f t="shared" si="14"/>
        <v>0</v>
      </c>
      <c r="K174" s="18" t="s">
        <v>16</v>
      </c>
      <c r="L174" s="19">
        <v>0</v>
      </c>
      <c r="M174" s="24">
        <f t="shared" si="13"/>
        <v>0</v>
      </c>
    </row>
    <row r="175" spans="1:13" ht="25.5">
      <c r="A175" s="10">
        <v>171</v>
      </c>
      <c r="B175" s="20" t="s">
        <v>181</v>
      </c>
      <c r="C175" s="12">
        <f>+'16'!G175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2"/>
        <v>0</v>
      </c>
      <c r="H175" s="15">
        <v>0</v>
      </c>
      <c r="I175" s="22">
        <v>50</v>
      </c>
      <c r="J175" s="17">
        <f t="shared" si="14"/>
        <v>0</v>
      </c>
      <c r="K175" s="18" t="s">
        <v>16</v>
      </c>
      <c r="L175" s="19">
        <v>0</v>
      </c>
      <c r="M175" s="24">
        <f t="shared" si="13"/>
        <v>0</v>
      </c>
    </row>
    <row r="176" spans="1:13" ht="25.5">
      <c r="A176" s="10">
        <v>172</v>
      </c>
      <c r="B176" s="20" t="s">
        <v>182</v>
      </c>
      <c r="C176" s="12">
        <f>+'16'!G176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2"/>
        <v>0</v>
      </c>
      <c r="H176" s="15">
        <v>0</v>
      </c>
      <c r="I176" s="22">
        <v>50</v>
      </c>
      <c r="J176" s="17">
        <f t="shared" si="14"/>
        <v>0</v>
      </c>
      <c r="K176" s="18" t="s">
        <v>16</v>
      </c>
      <c r="L176" s="19">
        <v>0</v>
      </c>
      <c r="M176" s="24">
        <f t="shared" si="13"/>
        <v>0</v>
      </c>
    </row>
    <row r="177" spans="1:13" ht="25.5">
      <c r="A177" s="10">
        <v>173</v>
      </c>
      <c r="B177" s="20" t="s">
        <v>183</v>
      </c>
      <c r="C177" s="12">
        <f>+'16'!G177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2"/>
        <v>0</v>
      </c>
      <c r="H177" s="15">
        <v>0</v>
      </c>
      <c r="I177" s="22">
        <v>120</v>
      </c>
      <c r="J177" s="17">
        <f t="shared" si="14"/>
        <v>0</v>
      </c>
      <c r="K177" s="18" t="s">
        <v>16</v>
      </c>
      <c r="L177" s="19">
        <v>0</v>
      </c>
      <c r="M177" s="24">
        <f t="shared" si="13"/>
        <v>0</v>
      </c>
    </row>
    <row r="178" spans="1:13" ht="25.5">
      <c r="A178" s="10">
        <v>174</v>
      </c>
      <c r="B178" s="20" t="s">
        <v>184</v>
      </c>
      <c r="C178" s="12">
        <f>+'16'!G178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2"/>
        <v>0</v>
      </c>
      <c r="H178" s="15">
        <v>0</v>
      </c>
      <c r="I178" s="22">
        <v>120</v>
      </c>
      <c r="J178" s="17">
        <f t="shared" si="14"/>
        <v>0</v>
      </c>
      <c r="K178" s="18" t="s">
        <v>16</v>
      </c>
      <c r="L178" s="19">
        <v>0</v>
      </c>
      <c r="M178" s="24">
        <f t="shared" si="13"/>
        <v>0</v>
      </c>
    </row>
    <row r="179" spans="1:13" ht="25.5">
      <c r="A179" s="10">
        <v>175</v>
      </c>
      <c r="B179" s="20" t="s">
        <v>185</v>
      </c>
      <c r="C179" s="12">
        <f>+'16'!G179</f>
        <v>7</v>
      </c>
      <c r="D179" s="13">
        <v>0</v>
      </c>
      <c r="E179" s="12">
        <f t="shared" si="11"/>
        <v>7</v>
      </c>
      <c r="F179" s="13">
        <v>0</v>
      </c>
      <c r="G179" s="14">
        <f t="shared" si="12"/>
        <v>5</v>
      </c>
      <c r="H179" s="15">
        <v>2</v>
      </c>
      <c r="I179" s="22">
        <v>10</v>
      </c>
      <c r="J179" s="17">
        <f t="shared" si="14"/>
        <v>20</v>
      </c>
      <c r="K179" s="18" t="s">
        <v>16</v>
      </c>
      <c r="L179" s="19">
        <v>0</v>
      </c>
      <c r="M179" s="24">
        <f t="shared" si="13"/>
        <v>20</v>
      </c>
    </row>
    <row r="180" spans="1:13" ht="25.5">
      <c r="A180" s="10">
        <v>176</v>
      </c>
      <c r="B180" s="20" t="s">
        <v>186</v>
      </c>
      <c r="C180" s="12">
        <f>+'16'!G180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2"/>
        <v>0</v>
      </c>
      <c r="H180" s="15">
        <v>0</v>
      </c>
      <c r="I180" s="22">
        <v>35</v>
      </c>
      <c r="J180" s="17">
        <f t="shared" si="14"/>
        <v>0</v>
      </c>
      <c r="K180" s="18" t="s">
        <v>16</v>
      </c>
      <c r="L180" s="19">
        <v>0</v>
      </c>
      <c r="M180" s="24">
        <f t="shared" si="13"/>
        <v>0</v>
      </c>
    </row>
    <row r="181" spans="1:13" ht="25.5">
      <c r="A181" s="10">
        <v>177</v>
      </c>
      <c r="B181" s="20" t="s">
        <v>187</v>
      </c>
      <c r="C181" s="12">
        <f>+'16'!G181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2"/>
        <v>0</v>
      </c>
      <c r="H181" s="15">
        <v>0</v>
      </c>
      <c r="I181" s="22">
        <v>10</v>
      </c>
      <c r="J181" s="17">
        <f t="shared" si="14"/>
        <v>0</v>
      </c>
      <c r="K181" s="18" t="s">
        <v>16</v>
      </c>
      <c r="L181" s="19">
        <v>0</v>
      </c>
      <c r="M181" s="24">
        <f t="shared" si="13"/>
        <v>0</v>
      </c>
    </row>
    <row r="182" spans="1:13" ht="25.5">
      <c r="A182" s="10">
        <v>178</v>
      </c>
      <c r="B182" s="20" t="s">
        <v>188</v>
      </c>
      <c r="C182" s="12">
        <f>+'16'!G182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2"/>
        <v>0</v>
      </c>
      <c r="H182" s="15">
        <v>0</v>
      </c>
      <c r="I182" s="22">
        <v>10</v>
      </c>
      <c r="J182" s="17">
        <f t="shared" si="14"/>
        <v>0</v>
      </c>
      <c r="K182" s="18" t="s">
        <v>16</v>
      </c>
      <c r="L182" s="19">
        <v>0</v>
      </c>
      <c r="M182" s="24">
        <f t="shared" si="13"/>
        <v>0</v>
      </c>
    </row>
    <row r="183" spans="1:13" ht="25.5">
      <c r="A183" s="10">
        <v>179</v>
      </c>
      <c r="B183" s="20" t="s">
        <v>189</v>
      </c>
      <c r="C183" s="12">
        <f>+'16'!G183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2"/>
        <v>0</v>
      </c>
      <c r="H183" s="15">
        <v>0</v>
      </c>
      <c r="I183" s="22">
        <v>10</v>
      </c>
      <c r="J183" s="17">
        <f t="shared" si="14"/>
        <v>0</v>
      </c>
      <c r="K183" s="18" t="s">
        <v>16</v>
      </c>
      <c r="L183" s="19">
        <v>0</v>
      </c>
      <c r="M183" s="24">
        <f t="shared" si="13"/>
        <v>0</v>
      </c>
    </row>
    <row r="184" spans="1:13" ht="25.5">
      <c r="A184" s="10">
        <v>180</v>
      </c>
      <c r="B184" s="20" t="s">
        <v>190</v>
      </c>
      <c r="C184" s="12">
        <f>+'16'!G184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2"/>
        <v>0</v>
      </c>
      <c r="H184" s="15">
        <v>0</v>
      </c>
      <c r="I184" s="22">
        <v>10</v>
      </c>
      <c r="J184" s="17">
        <f t="shared" si="14"/>
        <v>0</v>
      </c>
      <c r="K184" s="18" t="s">
        <v>16</v>
      </c>
      <c r="L184" s="19">
        <v>0</v>
      </c>
      <c r="M184" s="24">
        <f t="shared" si="13"/>
        <v>0</v>
      </c>
    </row>
    <row r="185" spans="1:13" ht="25.5">
      <c r="A185" s="10">
        <v>181</v>
      </c>
      <c r="B185" s="20" t="s">
        <v>191</v>
      </c>
      <c r="C185" s="12">
        <f>+'16'!G185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2"/>
        <v>0</v>
      </c>
      <c r="H185" s="15">
        <v>0</v>
      </c>
      <c r="I185" s="22">
        <v>10</v>
      </c>
      <c r="J185" s="17">
        <f t="shared" si="14"/>
        <v>0</v>
      </c>
      <c r="K185" s="18" t="s">
        <v>16</v>
      </c>
      <c r="L185" s="19">
        <v>0</v>
      </c>
      <c r="M185" s="24">
        <f t="shared" si="13"/>
        <v>0</v>
      </c>
    </row>
    <row r="186" spans="1:13" ht="25.5">
      <c r="A186" s="10">
        <v>182</v>
      </c>
      <c r="B186" s="20" t="s">
        <v>192</v>
      </c>
      <c r="C186" s="12">
        <f>+'16'!G186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2"/>
        <v>0</v>
      </c>
      <c r="H186" s="15">
        <v>0</v>
      </c>
      <c r="I186" s="22">
        <v>25</v>
      </c>
      <c r="J186" s="17">
        <f t="shared" si="14"/>
        <v>0</v>
      </c>
      <c r="K186" s="18" t="s">
        <v>16</v>
      </c>
      <c r="L186" s="19">
        <v>0</v>
      </c>
      <c r="M186" s="24">
        <f t="shared" si="13"/>
        <v>0</v>
      </c>
    </row>
    <row r="187" spans="1:13" ht="25.5">
      <c r="A187" s="10">
        <v>183</v>
      </c>
      <c r="B187" s="20" t="s">
        <v>193</v>
      </c>
      <c r="C187" s="12">
        <f>+'16'!G187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2"/>
        <v>0</v>
      </c>
      <c r="H187" s="15">
        <v>0</v>
      </c>
      <c r="I187" s="16">
        <v>50</v>
      </c>
      <c r="J187" s="17">
        <f t="shared" si="14"/>
        <v>0</v>
      </c>
      <c r="K187" s="18" t="s">
        <v>16</v>
      </c>
      <c r="L187" s="19">
        <v>0</v>
      </c>
      <c r="M187" s="24">
        <f t="shared" si="13"/>
        <v>0</v>
      </c>
    </row>
    <row r="188" spans="1:13" ht="25.5">
      <c r="A188" s="10">
        <v>184</v>
      </c>
      <c r="B188" s="20" t="s">
        <v>194</v>
      </c>
      <c r="C188" s="12">
        <f>+'16'!G188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2"/>
        <v>0</v>
      </c>
      <c r="H188" s="15">
        <v>0</v>
      </c>
      <c r="I188" s="16">
        <v>10</v>
      </c>
      <c r="J188" s="17">
        <f t="shared" si="14"/>
        <v>0</v>
      </c>
      <c r="K188" s="18" t="s">
        <v>16</v>
      </c>
      <c r="L188" s="19">
        <v>0</v>
      </c>
      <c r="M188" s="24">
        <f t="shared" si="13"/>
        <v>0</v>
      </c>
    </row>
    <row r="189" spans="1:13" ht="25.5">
      <c r="A189" s="10">
        <v>185</v>
      </c>
      <c r="B189" s="20" t="s">
        <v>195</v>
      </c>
      <c r="C189" s="12">
        <f>+'16'!G189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2"/>
        <v>0</v>
      </c>
      <c r="H189" s="15">
        <v>0</v>
      </c>
      <c r="I189" s="16"/>
      <c r="J189" s="17">
        <v>0</v>
      </c>
      <c r="K189" s="18" t="s">
        <v>16</v>
      </c>
      <c r="L189" s="19">
        <v>0</v>
      </c>
      <c r="M189" s="24">
        <f t="shared" si="13"/>
        <v>0</v>
      </c>
    </row>
    <row r="190" spans="1:13" ht="25.5">
      <c r="A190" s="10">
        <v>186</v>
      </c>
      <c r="B190" s="20" t="s">
        <v>196</v>
      </c>
      <c r="C190" s="12">
        <f>+'16'!G190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2"/>
        <v>0</v>
      </c>
      <c r="H190" s="15">
        <v>0</v>
      </c>
      <c r="I190" s="16">
        <v>55</v>
      </c>
      <c r="J190" s="17">
        <f t="shared" si="14"/>
        <v>0</v>
      </c>
      <c r="K190" s="18" t="s">
        <v>16</v>
      </c>
      <c r="L190" s="19">
        <v>0</v>
      </c>
      <c r="M190" s="24">
        <f t="shared" si="13"/>
        <v>0</v>
      </c>
    </row>
    <row r="191" spans="1:13" ht="25.5">
      <c r="A191" s="10">
        <v>187</v>
      </c>
      <c r="B191" s="20" t="s">
        <v>197</v>
      </c>
      <c r="C191" s="12">
        <f>+'16'!G191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2"/>
        <v>0</v>
      </c>
      <c r="H191" s="15">
        <v>0</v>
      </c>
      <c r="I191" s="16">
        <v>45</v>
      </c>
      <c r="J191" s="17">
        <f t="shared" si="14"/>
        <v>0</v>
      </c>
      <c r="K191" s="18" t="s">
        <v>16</v>
      </c>
      <c r="L191" s="19">
        <v>0</v>
      </c>
      <c r="M191" s="24">
        <f t="shared" si="13"/>
        <v>0</v>
      </c>
    </row>
    <row r="192" spans="1:13" ht="25.5">
      <c r="A192" s="10">
        <v>188</v>
      </c>
      <c r="B192" s="20" t="s">
        <v>198</v>
      </c>
      <c r="C192" s="12">
        <f>+'16'!G192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2"/>
        <v>0</v>
      </c>
      <c r="H192" s="15">
        <v>0</v>
      </c>
      <c r="I192" s="16">
        <v>50</v>
      </c>
      <c r="J192" s="17">
        <f t="shared" si="14"/>
        <v>0</v>
      </c>
      <c r="K192" s="18" t="s">
        <v>16</v>
      </c>
      <c r="L192" s="19">
        <v>0</v>
      </c>
      <c r="M192" s="24">
        <f t="shared" si="13"/>
        <v>0</v>
      </c>
    </row>
    <row r="193" spans="1:13" ht="25.5">
      <c r="A193" s="10">
        <v>189</v>
      </c>
      <c r="B193" s="20" t="s">
        <v>199</v>
      </c>
      <c r="C193" s="12">
        <f>+'16'!G193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2"/>
        <v>0</v>
      </c>
      <c r="H193" s="15">
        <v>0</v>
      </c>
      <c r="I193" s="16">
        <v>30</v>
      </c>
      <c r="J193" s="17">
        <f t="shared" si="14"/>
        <v>0</v>
      </c>
      <c r="K193" s="18" t="s">
        <v>16</v>
      </c>
      <c r="L193" s="19">
        <v>0</v>
      </c>
      <c r="M193" s="24">
        <f t="shared" si="13"/>
        <v>0</v>
      </c>
    </row>
    <row r="194" spans="1:13" ht="25.5">
      <c r="A194" s="10">
        <v>190</v>
      </c>
      <c r="B194" s="20" t="s">
        <v>200</v>
      </c>
      <c r="C194" s="12">
        <f>+'16'!G194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2"/>
        <v>0</v>
      </c>
      <c r="H194" s="15">
        <v>0</v>
      </c>
      <c r="I194" s="16">
        <v>25</v>
      </c>
      <c r="J194" s="17">
        <f t="shared" si="14"/>
        <v>0</v>
      </c>
      <c r="K194" s="18" t="s">
        <v>16</v>
      </c>
      <c r="L194" s="19">
        <v>0</v>
      </c>
      <c r="M194" s="24">
        <f t="shared" si="13"/>
        <v>0</v>
      </c>
    </row>
    <row r="195" spans="1:13" ht="25.5">
      <c r="A195" s="10">
        <v>191</v>
      </c>
      <c r="B195" s="20" t="s">
        <v>201</v>
      </c>
      <c r="C195" s="12">
        <f>+'16'!G195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2"/>
        <v>0</v>
      </c>
      <c r="H195" s="15">
        <v>0</v>
      </c>
      <c r="I195" s="16">
        <v>0</v>
      </c>
      <c r="J195" s="17">
        <f t="shared" si="14"/>
        <v>0</v>
      </c>
      <c r="K195" s="18" t="s">
        <v>16</v>
      </c>
      <c r="L195" s="19">
        <v>0</v>
      </c>
      <c r="M195" s="24">
        <f t="shared" si="13"/>
        <v>0</v>
      </c>
    </row>
    <row r="196" spans="1:13" ht="25.5">
      <c r="A196" s="10">
        <v>192</v>
      </c>
      <c r="B196" s="20" t="s">
        <v>202</v>
      </c>
      <c r="C196" s="12">
        <f>+'16'!G196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2"/>
        <v>0</v>
      </c>
      <c r="H196" s="15">
        <v>0</v>
      </c>
      <c r="I196" s="16">
        <v>25</v>
      </c>
      <c r="J196" s="17">
        <f t="shared" si="14"/>
        <v>0</v>
      </c>
      <c r="K196" s="18" t="s">
        <v>16</v>
      </c>
      <c r="L196" s="19">
        <v>0</v>
      </c>
      <c r="M196" s="24">
        <f t="shared" si="13"/>
        <v>0</v>
      </c>
    </row>
    <row r="197" spans="1:13" ht="25.5">
      <c r="A197" s="10">
        <v>193</v>
      </c>
      <c r="B197" s="20" t="s">
        <v>203</v>
      </c>
      <c r="C197" s="12">
        <f>+'16'!G197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ref="G197:G222" si="15">E197-F197-H197</f>
        <v>0</v>
      </c>
      <c r="H197" s="15">
        <v>0</v>
      </c>
      <c r="I197" s="16">
        <v>65</v>
      </c>
      <c r="J197" s="17">
        <f t="shared" si="14"/>
        <v>0</v>
      </c>
      <c r="K197" s="18" t="s">
        <v>16</v>
      </c>
      <c r="L197" s="19">
        <v>0</v>
      </c>
      <c r="M197" s="24">
        <f t="shared" si="13"/>
        <v>0</v>
      </c>
    </row>
    <row r="198" spans="1:13" ht="25.5">
      <c r="A198" s="10">
        <v>194</v>
      </c>
      <c r="B198" s="20" t="s">
        <v>204</v>
      </c>
      <c r="C198" s="12">
        <f>+'16'!G198</f>
        <v>336</v>
      </c>
      <c r="D198" s="13">
        <v>0</v>
      </c>
      <c r="E198" s="12">
        <f t="shared" si="11"/>
        <v>336</v>
      </c>
      <c r="F198" s="13">
        <v>0</v>
      </c>
      <c r="G198" s="14">
        <f t="shared" si="15"/>
        <v>336</v>
      </c>
      <c r="H198" s="15">
        <v>0</v>
      </c>
      <c r="I198" s="16">
        <v>25</v>
      </c>
      <c r="J198" s="17">
        <f t="shared" si="14"/>
        <v>0</v>
      </c>
      <c r="K198" s="18" t="s">
        <v>16</v>
      </c>
      <c r="L198" s="19">
        <v>0</v>
      </c>
      <c r="M198" s="24">
        <f t="shared" ref="M198:M219" si="16">SUM(J198-L198)</f>
        <v>0</v>
      </c>
    </row>
    <row r="199" spans="1:13" ht="27" customHeight="1">
      <c r="A199" s="10">
        <v>195</v>
      </c>
      <c r="B199" s="20" t="s">
        <v>194</v>
      </c>
      <c r="C199" s="12">
        <f>+'16'!G199</f>
        <v>207</v>
      </c>
      <c r="D199" s="13">
        <v>0</v>
      </c>
      <c r="E199" s="12">
        <f t="shared" si="11"/>
        <v>207</v>
      </c>
      <c r="F199" s="13">
        <v>0</v>
      </c>
      <c r="G199" s="14">
        <f t="shared" si="15"/>
        <v>207</v>
      </c>
      <c r="H199" s="15">
        <v>0</v>
      </c>
      <c r="I199" s="16">
        <v>0</v>
      </c>
      <c r="J199" s="17">
        <f t="shared" ref="J199:J219" si="17">+I199*H199</f>
        <v>0</v>
      </c>
      <c r="K199" s="18" t="s">
        <v>16</v>
      </c>
      <c r="L199" s="19">
        <v>0</v>
      </c>
      <c r="M199" s="24">
        <f t="shared" si="16"/>
        <v>0</v>
      </c>
    </row>
    <row r="200" spans="1:13" ht="25.5">
      <c r="A200" s="10">
        <v>196</v>
      </c>
      <c r="B200" s="20" t="s">
        <v>205</v>
      </c>
      <c r="C200" s="12">
        <f>+'16'!G200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5"/>
        <v>0</v>
      </c>
      <c r="H200" s="15">
        <v>0</v>
      </c>
      <c r="I200" s="16">
        <v>0</v>
      </c>
      <c r="J200" s="17">
        <f t="shared" si="17"/>
        <v>0</v>
      </c>
      <c r="K200" s="18" t="s">
        <v>16</v>
      </c>
      <c r="L200" s="19">
        <v>0</v>
      </c>
      <c r="M200" s="24">
        <f t="shared" si="16"/>
        <v>0</v>
      </c>
    </row>
    <row r="201" spans="1:13" ht="25.5">
      <c r="A201" s="10">
        <v>197</v>
      </c>
      <c r="B201" s="20" t="s">
        <v>206</v>
      </c>
      <c r="C201" s="12">
        <f>+'16'!G201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5"/>
        <v>0</v>
      </c>
      <c r="H201" s="15">
        <v>0</v>
      </c>
      <c r="I201" s="16">
        <v>65</v>
      </c>
      <c r="J201" s="17">
        <f t="shared" si="17"/>
        <v>0</v>
      </c>
      <c r="K201" s="18" t="s">
        <v>16</v>
      </c>
      <c r="L201" s="19">
        <v>0</v>
      </c>
      <c r="M201" s="24">
        <f t="shared" si="16"/>
        <v>0</v>
      </c>
    </row>
    <row r="202" spans="1:13" ht="25.5">
      <c r="A202" s="10">
        <v>198</v>
      </c>
      <c r="B202" s="20" t="s">
        <v>207</v>
      </c>
      <c r="C202" s="12">
        <f>+'16'!G202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5"/>
        <v>0</v>
      </c>
      <c r="H202" s="15">
        <v>0</v>
      </c>
      <c r="I202" s="16">
        <v>65</v>
      </c>
      <c r="J202" s="17">
        <f t="shared" si="17"/>
        <v>0</v>
      </c>
      <c r="K202" s="18" t="s">
        <v>16</v>
      </c>
      <c r="L202" s="19">
        <v>0</v>
      </c>
      <c r="M202" s="24">
        <f t="shared" si="16"/>
        <v>0</v>
      </c>
    </row>
    <row r="203" spans="1:13" ht="25.5">
      <c r="A203" s="10">
        <v>199</v>
      </c>
      <c r="B203" s="20" t="s">
        <v>208</v>
      </c>
      <c r="C203" s="12">
        <f>+'16'!G203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5"/>
        <v>0</v>
      </c>
      <c r="H203" s="15">
        <v>0</v>
      </c>
      <c r="I203" s="16">
        <v>65</v>
      </c>
      <c r="J203" s="17">
        <f t="shared" si="17"/>
        <v>0</v>
      </c>
      <c r="K203" s="18" t="s">
        <v>16</v>
      </c>
      <c r="L203" s="19">
        <v>0</v>
      </c>
      <c r="M203" s="24">
        <f t="shared" si="16"/>
        <v>0</v>
      </c>
    </row>
    <row r="204" spans="1:13" ht="25.5">
      <c r="A204" s="10">
        <v>200</v>
      </c>
      <c r="B204" s="20" t="s">
        <v>209</v>
      </c>
      <c r="C204" s="12">
        <f>+'16'!G204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5"/>
        <v>0</v>
      </c>
      <c r="H204" s="15">
        <v>0</v>
      </c>
      <c r="I204" s="16">
        <v>150</v>
      </c>
      <c r="J204" s="17">
        <f t="shared" si="17"/>
        <v>0</v>
      </c>
      <c r="K204" s="18" t="s">
        <v>16</v>
      </c>
      <c r="L204" s="19">
        <v>0</v>
      </c>
      <c r="M204" s="24">
        <f t="shared" si="16"/>
        <v>0</v>
      </c>
    </row>
    <row r="205" spans="1:13" ht="25.5">
      <c r="A205" s="10">
        <v>201</v>
      </c>
      <c r="B205" s="20" t="s">
        <v>210</v>
      </c>
      <c r="C205" s="12">
        <f>+'16'!G205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5"/>
        <v>0</v>
      </c>
      <c r="H205" s="15">
        <v>0</v>
      </c>
      <c r="I205" s="16">
        <v>150</v>
      </c>
      <c r="J205" s="17">
        <f t="shared" si="17"/>
        <v>0</v>
      </c>
      <c r="K205" s="18" t="s">
        <v>16</v>
      </c>
      <c r="L205" s="19">
        <v>0</v>
      </c>
      <c r="M205" s="24">
        <f t="shared" si="16"/>
        <v>0</v>
      </c>
    </row>
    <row r="206" spans="1:13" ht="25.5">
      <c r="A206" s="10">
        <v>202</v>
      </c>
      <c r="B206" s="20" t="s">
        <v>211</v>
      </c>
      <c r="C206" s="12">
        <f>+'16'!G206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5"/>
        <v>0</v>
      </c>
      <c r="H206" s="15">
        <v>0</v>
      </c>
      <c r="I206" s="16">
        <v>150</v>
      </c>
      <c r="J206" s="17">
        <f t="shared" si="17"/>
        <v>0</v>
      </c>
      <c r="K206" s="18" t="s">
        <v>16</v>
      </c>
      <c r="L206" s="19">
        <v>0</v>
      </c>
      <c r="M206" s="24">
        <f t="shared" si="16"/>
        <v>0</v>
      </c>
    </row>
    <row r="207" spans="1:13" ht="25.5">
      <c r="A207" s="10">
        <v>203</v>
      </c>
      <c r="B207" s="20" t="s">
        <v>256</v>
      </c>
      <c r="C207" s="12">
        <f>+'16'!G207</f>
        <v>0</v>
      </c>
      <c r="D207" s="13">
        <v>0</v>
      </c>
      <c r="E207" s="12">
        <f t="shared" ref="E207:E219" si="18">C207+D207</f>
        <v>0</v>
      </c>
      <c r="F207" s="13">
        <v>0</v>
      </c>
      <c r="G207" s="14">
        <f t="shared" si="15"/>
        <v>0</v>
      </c>
      <c r="H207" s="15">
        <v>0</v>
      </c>
      <c r="I207" s="16">
        <v>55</v>
      </c>
      <c r="J207" s="17">
        <f t="shared" si="17"/>
        <v>0</v>
      </c>
      <c r="K207" s="18" t="s">
        <v>16</v>
      </c>
      <c r="L207" s="19">
        <v>0</v>
      </c>
      <c r="M207" s="24">
        <f t="shared" si="16"/>
        <v>0</v>
      </c>
    </row>
    <row r="208" spans="1:13" ht="25.5">
      <c r="A208" s="10">
        <v>204</v>
      </c>
      <c r="B208" s="20" t="s">
        <v>257</v>
      </c>
      <c r="C208" s="12">
        <f>+'16'!G208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5"/>
        <v>0</v>
      </c>
      <c r="H208" s="15">
        <v>0</v>
      </c>
      <c r="I208" s="16">
        <v>30</v>
      </c>
      <c r="J208" s="17">
        <f t="shared" si="17"/>
        <v>0</v>
      </c>
      <c r="K208" s="18" t="s">
        <v>16</v>
      </c>
      <c r="L208" s="19">
        <v>0</v>
      </c>
      <c r="M208" s="24">
        <f t="shared" si="16"/>
        <v>0</v>
      </c>
    </row>
    <row r="209" spans="1:13" ht="25.5">
      <c r="A209" s="10">
        <v>205</v>
      </c>
      <c r="B209" s="20" t="s">
        <v>265</v>
      </c>
      <c r="C209" s="12">
        <f>+'16'!G209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5"/>
        <v>0</v>
      </c>
      <c r="H209" s="15">
        <v>0</v>
      </c>
      <c r="I209" s="16">
        <v>50</v>
      </c>
      <c r="J209" s="17">
        <f t="shared" si="17"/>
        <v>0</v>
      </c>
      <c r="K209" s="18" t="s">
        <v>16</v>
      </c>
      <c r="L209" s="19">
        <v>0</v>
      </c>
      <c r="M209" s="24">
        <f t="shared" si="16"/>
        <v>0</v>
      </c>
    </row>
    <row r="210" spans="1:13" ht="25.5">
      <c r="A210" s="10">
        <v>206</v>
      </c>
      <c r="B210" s="20" t="s">
        <v>263</v>
      </c>
      <c r="C210" s="12">
        <f>+'16'!G210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5"/>
        <v>0</v>
      </c>
      <c r="H210" s="15">
        <v>0</v>
      </c>
      <c r="I210" s="16">
        <v>60</v>
      </c>
      <c r="J210" s="17">
        <f t="shared" si="17"/>
        <v>0</v>
      </c>
      <c r="K210" s="18" t="s">
        <v>16</v>
      </c>
      <c r="L210" s="19">
        <v>0</v>
      </c>
      <c r="M210" s="24">
        <f t="shared" si="16"/>
        <v>0</v>
      </c>
    </row>
    <row r="211" spans="1:13" ht="25.5">
      <c r="A211" s="10">
        <v>207</v>
      </c>
      <c r="B211" s="20" t="s">
        <v>275</v>
      </c>
      <c r="C211" s="12">
        <f>+'16'!G211</f>
        <v>0</v>
      </c>
      <c r="D211" s="13">
        <v>0</v>
      </c>
      <c r="E211" s="12">
        <f t="shared" si="18"/>
        <v>0</v>
      </c>
      <c r="F211" s="13">
        <v>0</v>
      </c>
      <c r="G211" s="14">
        <f t="shared" si="15"/>
        <v>0</v>
      </c>
      <c r="H211" s="15">
        <v>0</v>
      </c>
      <c r="I211" s="16">
        <v>60</v>
      </c>
      <c r="J211" s="17">
        <f t="shared" si="17"/>
        <v>0</v>
      </c>
      <c r="K211" s="18" t="s">
        <v>16</v>
      </c>
      <c r="L211" s="19">
        <v>0</v>
      </c>
      <c r="M211" s="24">
        <f t="shared" si="16"/>
        <v>0</v>
      </c>
    </row>
    <row r="212" spans="1:13" ht="25.5">
      <c r="A212" s="10">
        <v>208</v>
      </c>
      <c r="B212" s="20" t="s">
        <v>276</v>
      </c>
      <c r="C212" s="12">
        <f>+'16'!G212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5"/>
        <v>0</v>
      </c>
      <c r="H212" s="15">
        <v>0</v>
      </c>
      <c r="I212" s="16">
        <v>60</v>
      </c>
      <c r="J212" s="17">
        <f t="shared" si="17"/>
        <v>0</v>
      </c>
      <c r="K212" s="18" t="s">
        <v>16</v>
      </c>
      <c r="L212" s="19">
        <v>0</v>
      </c>
      <c r="M212" s="24">
        <f t="shared" si="16"/>
        <v>0</v>
      </c>
    </row>
    <row r="213" spans="1:13" ht="25.5">
      <c r="A213" s="10">
        <v>209</v>
      </c>
      <c r="B213" s="20" t="s">
        <v>277</v>
      </c>
      <c r="C213" s="12">
        <f>+'16'!G213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5"/>
        <v>0</v>
      </c>
      <c r="H213" s="15">
        <v>0</v>
      </c>
      <c r="I213" s="16">
        <v>60</v>
      </c>
      <c r="J213" s="17">
        <f t="shared" si="17"/>
        <v>0</v>
      </c>
      <c r="K213" s="18" t="s">
        <v>16</v>
      </c>
      <c r="L213" s="19">
        <v>0</v>
      </c>
      <c r="M213" s="24">
        <f t="shared" si="16"/>
        <v>0</v>
      </c>
    </row>
    <row r="214" spans="1:13" ht="25.5">
      <c r="A214" s="10">
        <v>210</v>
      </c>
      <c r="B214" s="20" t="s">
        <v>278</v>
      </c>
      <c r="C214" s="12">
        <f>+'16'!G214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5"/>
        <v>0</v>
      </c>
      <c r="H214" s="15">
        <v>0</v>
      </c>
      <c r="I214" s="16">
        <v>60</v>
      </c>
      <c r="J214" s="17">
        <f t="shared" si="17"/>
        <v>0</v>
      </c>
      <c r="K214" s="18" t="s">
        <v>16</v>
      </c>
      <c r="L214" s="19">
        <v>0</v>
      </c>
      <c r="M214" s="24">
        <f t="shared" si="16"/>
        <v>0</v>
      </c>
    </row>
    <row r="215" spans="1:13" ht="25.5">
      <c r="A215" s="10">
        <v>211</v>
      </c>
      <c r="B215" s="20" t="s">
        <v>269</v>
      </c>
      <c r="C215" s="12">
        <f>+'16'!G215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5"/>
        <v>0</v>
      </c>
      <c r="H215" s="15">
        <v>0</v>
      </c>
      <c r="I215" s="16">
        <v>60</v>
      </c>
      <c r="J215" s="17">
        <f t="shared" si="17"/>
        <v>0</v>
      </c>
      <c r="K215" s="18" t="s">
        <v>16</v>
      </c>
      <c r="L215" s="19">
        <v>0</v>
      </c>
      <c r="M215" s="24">
        <f t="shared" si="16"/>
        <v>0</v>
      </c>
    </row>
    <row r="216" spans="1:13" ht="25.5">
      <c r="A216" s="10">
        <v>212</v>
      </c>
      <c r="B216" s="20" t="s">
        <v>281</v>
      </c>
      <c r="C216" s="12">
        <f>+'16'!G216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5"/>
        <v>0</v>
      </c>
      <c r="H216" s="15">
        <v>0</v>
      </c>
      <c r="I216" s="16">
        <v>60</v>
      </c>
      <c r="J216" s="17">
        <f t="shared" si="17"/>
        <v>0</v>
      </c>
      <c r="K216" s="18" t="s">
        <v>16</v>
      </c>
      <c r="L216" s="19">
        <v>0</v>
      </c>
      <c r="M216" s="24">
        <f t="shared" si="16"/>
        <v>0</v>
      </c>
    </row>
    <row r="217" spans="1:13" ht="25.5">
      <c r="A217" s="10">
        <v>213</v>
      </c>
      <c r="B217" s="20" t="s">
        <v>282</v>
      </c>
      <c r="C217" s="12">
        <f>+'16'!G217</f>
        <v>0</v>
      </c>
      <c r="D217" s="13">
        <v>0</v>
      </c>
      <c r="E217" s="12">
        <f t="shared" si="18"/>
        <v>0</v>
      </c>
      <c r="F217" s="13">
        <v>0</v>
      </c>
      <c r="G217" s="14">
        <f t="shared" si="15"/>
        <v>0</v>
      </c>
      <c r="H217" s="15">
        <v>0</v>
      </c>
      <c r="I217" s="16">
        <v>60</v>
      </c>
      <c r="J217" s="17">
        <f t="shared" si="17"/>
        <v>0</v>
      </c>
      <c r="K217" s="18" t="s">
        <v>16</v>
      </c>
      <c r="L217" s="19">
        <v>0</v>
      </c>
      <c r="M217" s="24">
        <f t="shared" si="16"/>
        <v>0</v>
      </c>
    </row>
    <row r="218" spans="1:13" ht="25.5">
      <c r="A218" s="10">
        <v>214</v>
      </c>
      <c r="B218" s="20" t="s">
        <v>283</v>
      </c>
      <c r="C218" s="12">
        <f>+'16'!G218</f>
        <v>0</v>
      </c>
      <c r="D218" s="13">
        <v>0</v>
      </c>
      <c r="E218" s="12">
        <f t="shared" si="18"/>
        <v>0</v>
      </c>
      <c r="F218" s="13">
        <v>0</v>
      </c>
      <c r="G218" s="14">
        <f t="shared" si="15"/>
        <v>0</v>
      </c>
      <c r="H218" s="15">
        <v>0</v>
      </c>
      <c r="I218" s="16">
        <v>65</v>
      </c>
      <c r="J218" s="17">
        <f t="shared" si="17"/>
        <v>0</v>
      </c>
      <c r="K218" s="18" t="s">
        <v>16</v>
      </c>
      <c r="L218" s="19">
        <v>0</v>
      </c>
      <c r="M218" s="24">
        <f t="shared" si="16"/>
        <v>0</v>
      </c>
    </row>
    <row r="219" spans="1:13" ht="25.5">
      <c r="A219" s="1">
        <v>215</v>
      </c>
      <c r="B219" s="20" t="s">
        <v>284</v>
      </c>
      <c r="C219" s="12">
        <f>+'16'!G219</f>
        <v>0</v>
      </c>
      <c r="D219" s="13">
        <v>0</v>
      </c>
      <c r="E219" s="12">
        <f t="shared" si="18"/>
        <v>0</v>
      </c>
      <c r="F219" s="13">
        <v>0</v>
      </c>
      <c r="G219" s="14">
        <f t="shared" si="15"/>
        <v>0</v>
      </c>
      <c r="H219" s="15">
        <v>0</v>
      </c>
      <c r="I219" s="16">
        <v>60</v>
      </c>
      <c r="J219" s="17">
        <f t="shared" si="17"/>
        <v>0</v>
      </c>
      <c r="K219" s="18" t="s">
        <v>16</v>
      </c>
      <c r="L219" s="19">
        <v>0</v>
      </c>
      <c r="M219" s="24">
        <f t="shared" si="16"/>
        <v>0</v>
      </c>
    </row>
    <row r="220" spans="1:13" ht="25.5">
      <c r="A220" s="102">
        <v>216</v>
      </c>
      <c r="B220" s="20" t="s">
        <v>288</v>
      </c>
      <c r="C220" s="12">
        <f>+'16'!G220</f>
        <v>0</v>
      </c>
      <c r="D220" s="13">
        <v>0</v>
      </c>
      <c r="E220" s="12">
        <f t="shared" ref="E220:E221" si="19">C220+D220</f>
        <v>0</v>
      </c>
      <c r="F220" s="13">
        <v>0</v>
      </c>
      <c r="G220" s="14">
        <f t="shared" si="15"/>
        <v>0</v>
      </c>
      <c r="H220" s="15">
        <v>0</v>
      </c>
      <c r="I220" s="16">
        <v>35</v>
      </c>
      <c r="J220" s="17">
        <f t="shared" ref="J220:J221" si="20">+I220*H220</f>
        <v>0</v>
      </c>
      <c r="K220" s="18" t="s">
        <v>16</v>
      </c>
      <c r="L220" s="19">
        <v>0</v>
      </c>
      <c r="M220" s="24">
        <f t="shared" ref="M220:M221" si="21">SUM(J220-L220)</f>
        <v>0</v>
      </c>
    </row>
    <row r="221" spans="1:13" ht="25.5">
      <c r="A221" s="102">
        <v>217</v>
      </c>
      <c r="B221" s="20" t="s">
        <v>289</v>
      </c>
      <c r="C221" s="12">
        <f>+'16'!G221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15"/>
        <v>2</v>
      </c>
      <c r="H221" s="15">
        <v>0</v>
      </c>
      <c r="I221" s="16">
        <v>0</v>
      </c>
      <c r="J221" s="17">
        <f t="shared" si="20"/>
        <v>0</v>
      </c>
      <c r="K221" s="18" t="s">
        <v>16</v>
      </c>
      <c r="L221" s="19">
        <v>0</v>
      </c>
      <c r="M221" s="24">
        <f t="shared" si="21"/>
        <v>0</v>
      </c>
    </row>
    <row r="222" spans="1:13" ht="25.5">
      <c r="A222" s="102">
        <v>218</v>
      </c>
      <c r="B222" s="20" t="s">
        <v>292</v>
      </c>
      <c r="C222" s="12">
        <f>+'16'!G222</f>
        <v>0</v>
      </c>
      <c r="D222" s="13">
        <v>0</v>
      </c>
      <c r="E222" s="12">
        <f t="shared" ref="E222" si="22">C222+D222</f>
        <v>0</v>
      </c>
      <c r="F222" s="13">
        <v>0</v>
      </c>
      <c r="G222" s="14">
        <f t="shared" si="15"/>
        <v>0</v>
      </c>
      <c r="H222" s="15">
        <v>0</v>
      </c>
      <c r="I222" s="16">
        <v>40</v>
      </c>
      <c r="J222" s="17">
        <f t="shared" ref="J222" si="23">+I222*H222</f>
        <v>0</v>
      </c>
      <c r="K222" s="18" t="s">
        <v>16</v>
      </c>
      <c r="L222" s="19">
        <v>0</v>
      </c>
      <c r="M222" s="24">
        <f>SUM(J222-L222)</f>
        <v>0</v>
      </c>
    </row>
    <row r="223" spans="1:13" ht="25.5">
      <c r="A223" s="102">
        <v>219</v>
      </c>
      <c r="B223" s="20" t="s">
        <v>303</v>
      </c>
      <c r="C223" s="12">
        <f>+'16'!G223</f>
        <v>5</v>
      </c>
      <c r="D223" s="13">
        <v>0</v>
      </c>
      <c r="E223" s="12">
        <f t="shared" ref="E223:E225" si="24">C223+D223</f>
        <v>5</v>
      </c>
      <c r="F223" s="13">
        <v>0</v>
      </c>
      <c r="G223" s="14">
        <f t="shared" ref="G223:G225" si="25">E223-F223-H223</f>
        <v>5</v>
      </c>
      <c r="H223" s="15">
        <v>0</v>
      </c>
      <c r="I223" s="16">
        <v>40</v>
      </c>
      <c r="J223" s="17">
        <f t="shared" ref="J223:J225" si="26">+I223*H223</f>
        <v>0</v>
      </c>
      <c r="K223" s="18" t="s">
        <v>16</v>
      </c>
      <c r="L223" s="19">
        <v>0</v>
      </c>
      <c r="M223" s="24">
        <f t="shared" ref="M223:M225" si="27">SUM(J223-L223)</f>
        <v>0</v>
      </c>
    </row>
    <row r="224" spans="1:13" ht="25.5">
      <c r="A224" s="102">
        <v>220</v>
      </c>
      <c r="B224" s="20" t="s">
        <v>304</v>
      </c>
      <c r="C224" s="12">
        <f>+'16'!G224</f>
        <v>0</v>
      </c>
      <c r="D224" s="13">
        <v>0</v>
      </c>
      <c r="E224" s="12">
        <f t="shared" si="24"/>
        <v>0</v>
      </c>
      <c r="F224" s="13">
        <v>0</v>
      </c>
      <c r="G224" s="14">
        <f t="shared" si="25"/>
        <v>0</v>
      </c>
      <c r="H224" s="15">
        <v>0</v>
      </c>
      <c r="I224" s="16">
        <v>40</v>
      </c>
      <c r="J224" s="17">
        <f t="shared" si="26"/>
        <v>0</v>
      </c>
      <c r="K224" s="18" t="s">
        <v>16</v>
      </c>
      <c r="L224" s="19">
        <v>0</v>
      </c>
      <c r="M224" s="24">
        <f t="shared" si="27"/>
        <v>0</v>
      </c>
    </row>
    <row r="225" spans="1:19" ht="25.5">
      <c r="A225" s="102">
        <v>221</v>
      </c>
      <c r="B225" s="20" t="s">
        <v>305</v>
      </c>
      <c r="C225" s="12">
        <f>+'16'!G225</f>
        <v>0</v>
      </c>
      <c r="D225" s="13">
        <v>0</v>
      </c>
      <c r="E225" s="12">
        <f t="shared" si="24"/>
        <v>0</v>
      </c>
      <c r="F225" s="13">
        <v>0</v>
      </c>
      <c r="G225" s="14">
        <f t="shared" si="25"/>
        <v>0</v>
      </c>
      <c r="H225" s="15">
        <v>0</v>
      </c>
      <c r="I225" s="16">
        <v>40</v>
      </c>
      <c r="J225" s="17">
        <f t="shared" si="26"/>
        <v>0</v>
      </c>
      <c r="K225" s="18" t="s">
        <v>16</v>
      </c>
      <c r="L225" s="19">
        <v>0</v>
      </c>
      <c r="M225" s="24">
        <f t="shared" si="27"/>
        <v>0</v>
      </c>
    </row>
    <row r="226" spans="1:19" ht="25.5">
      <c r="A226" s="102">
        <v>222</v>
      </c>
      <c r="B226" s="20" t="s">
        <v>324</v>
      </c>
      <c r="C226" s="100">
        <f>+'16'!G226</f>
        <v>1</v>
      </c>
      <c r="D226" s="13">
        <v>0</v>
      </c>
      <c r="E226" s="12">
        <f t="shared" ref="E226:E229" si="28">C226+D226</f>
        <v>1</v>
      </c>
      <c r="F226" s="13">
        <v>0</v>
      </c>
      <c r="G226" s="14">
        <f t="shared" ref="G226:G229" si="29">E226-F226-H226</f>
        <v>0</v>
      </c>
      <c r="H226" s="100">
        <v>1</v>
      </c>
      <c r="I226" s="16">
        <v>30</v>
      </c>
      <c r="J226" s="17">
        <f t="shared" ref="J226:J229" si="30">+I226*H226</f>
        <v>30</v>
      </c>
      <c r="K226" s="18" t="s">
        <v>16</v>
      </c>
      <c r="L226" s="19">
        <v>10</v>
      </c>
      <c r="M226" s="24">
        <f t="shared" ref="M226:M229" si="31">SUM(J226-L226)</f>
        <v>20</v>
      </c>
    </row>
    <row r="227" spans="1:19" ht="25.5">
      <c r="A227" s="102">
        <v>223</v>
      </c>
      <c r="B227" s="20" t="s">
        <v>325</v>
      </c>
      <c r="C227" s="12">
        <f>+'16'!G227</f>
        <v>0</v>
      </c>
      <c r="D227" s="13">
        <v>0</v>
      </c>
      <c r="E227" s="12">
        <f t="shared" si="28"/>
        <v>0</v>
      </c>
      <c r="F227" s="13">
        <v>0</v>
      </c>
      <c r="G227" s="14">
        <f t="shared" si="29"/>
        <v>0</v>
      </c>
      <c r="H227" s="15">
        <v>0</v>
      </c>
      <c r="I227" s="16">
        <v>30</v>
      </c>
      <c r="J227" s="17">
        <f t="shared" si="30"/>
        <v>0</v>
      </c>
      <c r="K227" s="18" t="s">
        <v>16</v>
      </c>
      <c r="L227" s="19">
        <v>0</v>
      </c>
      <c r="M227" s="24">
        <f t="shared" si="31"/>
        <v>0</v>
      </c>
    </row>
    <row r="228" spans="1:19" ht="25.5">
      <c r="A228" s="102">
        <v>224</v>
      </c>
      <c r="B228" s="20"/>
      <c r="C228" s="12">
        <f>+'16'!G228</f>
        <v>0</v>
      </c>
      <c r="D228" s="13">
        <v>0</v>
      </c>
      <c r="E228" s="12">
        <f t="shared" si="28"/>
        <v>0</v>
      </c>
      <c r="F228" s="13">
        <v>0</v>
      </c>
      <c r="G228" s="14">
        <f t="shared" si="29"/>
        <v>0</v>
      </c>
      <c r="H228" s="15">
        <v>0</v>
      </c>
      <c r="I228" s="16"/>
      <c r="J228" s="17">
        <f t="shared" si="30"/>
        <v>0</v>
      </c>
      <c r="K228" s="18" t="s">
        <v>16</v>
      </c>
      <c r="L228" s="19">
        <v>0</v>
      </c>
      <c r="M228" s="24">
        <f t="shared" si="31"/>
        <v>0</v>
      </c>
    </row>
    <row r="229" spans="1:19" ht="25.5">
      <c r="A229" s="102">
        <v>225</v>
      </c>
      <c r="B229" s="20"/>
      <c r="C229" s="12">
        <f>+'16'!G229</f>
        <v>0</v>
      </c>
      <c r="D229" s="13">
        <v>0</v>
      </c>
      <c r="E229" s="12">
        <f t="shared" si="28"/>
        <v>0</v>
      </c>
      <c r="F229" s="13">
        <v>0</v>
      </c>
      <c r="G229" s="14">
        <f t="shared" si="29"/>
        <v>0</v>
      </c>
      <c r="H229" s="15">
        <v>0</v>
      </c>
      <c r="I229" s="16"/>
      <c r="J229" s="17">
        <f t="shared" si="30"/>
        <v>0</v>
      </c>
      <c r="K229" s="18" t="s">
        <v>16</v>
      </c>
      <c r="L229" s="19">
        <v>0</v>
      </c>
      <c r="M229" s="24">
        <f t="shared" si="31"/>
        <v>0</v>
      </c>
    </row>
    <row r="230" spans="1:19" ht="25.5">
      <c r="A230" s="1"/>
      <c r="C230" s="25"/>
      <c r="D230" s="26"/>
      <c r="E230" s="25"/>
      <c r="F230" s="26"/>
      <c r="G230" s="25"/>
      <c r="H230" s="25">
        <f>SUM(H5:H229)</f>
        <v>44</v>
      </c>
      <c r="I230" s="27"/>
      <c r="J230" s="29"/>
      <c r="K230" s="28"/>
      <c r="L230" s="19"/>
      <c r="M230" s="157" t="s">
        <v>227</v>
      </c>
      <c r="N230" s="157"/>
    </row>
    <row r="231" spans="1:19" ht="25.5" customHeight="1">
      <c r="A231" s="1"/>
      <c r="C231" s="25"/>
      <c r="D231" s="26"/>
      <c r="E231" s="25"/>
      <c r="F231" s="26"/>
      <c r="G231" s="25"/>
      <c r="H231" s="158" t="s">
        <v>228</v>
      </c>
      <c r="I231" s="159"/>
      <c r="J231" s="31">
        <f>+X110</f>
        <v>0</v>
      </c>
      <c r="K231" s="28"/>
      <c r="L231" s="30"/>
    </row>
    <row r="232" spans="1:19" ht="25.5">
      <c r="A232" s="1"/>
      <c r="C232" s="32"/>
      <c r="E232" s="32"/>
      <c r="G232" s="32"/>
      <c r="H232" s="33"/>
      <c r="I232" s="156" t="s">
        <v>212</v>
      </c>
      <c r="J232" s="156"/>
      <c r="K232" s="34">
        <f>SUM(J5:J231)</f>
        <v>2870</v>
      </c>
    </row>
    <row r="233" spans="1:19" ht="25.5">
      <c r="A233" s="1"/>
      <c r="C233" s="32"/>
      <c r="E233" s="32"/>
      <c r="G233" s="32"/>
      <c r="I233" s="154" t="s">
        <v>213</v>
      </c>
      <c r="J233" s="155"/>
      <c r="K233" s="37">
        <v>0</v>
      </c>
    </row>
    <row r="234" spans="1:19" ht="25.5">
      <c r="A234" s="1"/>
      <c r="C234" s="32"/>
      <c r="E234" s="32"/>
      <c r="G234" s="32"/>
      <c r="I234" s="35" t="s">
        <v>214</v>
      </c>
      <c r="J234" s="36"/>
      <c r="K234" s="37">
        <f>SUM(L234:BO234)</f>
        <v>855</v>
      </c>
      <c r="L234" s="120">
        <v>40</v>
      </c>
      <c r="M234" s="119">
        <v>120</v>
      </c>
      <c r="N234" s="119">
        <v>190</v>
      </c>
      <c r="O234" s="119">
        <v>20</v>
      </c>
      <c r="P234" s="119">
        <v>115</v>
      </c>
      <c r="Q234" s="119">
        <v>150</v>
      </c>
      <c r="R234" s="119">
        <v>100</v>
      </c>
      <c r="S234" s="119">
        <v>120</v>
      </c>
    </row>
    <row r="235" spans="1:19" ht="25.5">
      <c r="A235" s="1"/>
      <c r="C235" s="32"/>
      <c r="D235" s="91"/>
      <c r="E235" s="32"/>
      <c r="G235" s="39"/>
      <c r="I235" s="154" t="s">
        <v>215</v>
      </c>
      <c r="J235" s="155"/>
      <c r="K235" s="37">
        <v>0</v>
      </c>
    </row>
    <row r="236" spans="1:19" ht="25.5">
      <c r="A236" s="1"/>
      <c r="C236" s="90"/>
      <c r="E236" s="32"/>
      <c r="G236" s="32"/>
      <c r="I236" s="154" t="s">
        <v>216</v>
      </c>
      <c r="J236" s="155"/>
      <c r="K236" s="37">
        <f>SUM(L236:N236)</f>
        <v>0</v>
      </c>
    </row>
    <row r="237" spans="1:19" ht="25.5">
      <c r="A237" s="1"/>
      <c r="C237" s="32"/>
      <c r="E237" s="32"/>
      <c r="G237" s="32"/>
      <c r="I237" s="154" t="s">
        <v>217</v>
      </c>
      <c r="J237" s="155"/>
      <c r="K237" s="93">
        <f>SUM(L5:L230)</f>
        <v>345</v>
      </c>
      <c r="M237" s="94" t="s">
        <v>218</v>
      </c>
      <c r="N237" s="40" t="s">
        <v>219</v>
      </c>
      <c r="O237" s="41" t="s">
        <v>220</v>
      </c>
    </row>
    <row r="238" spans="1:19" ht="25.5">
      <c r="A238" s="1"/>
      <c r="C238" s="32"/>
      <c r="E238" s="32"/>
      <c r="G238" s="32"/>
      <c r="I238" s="154" t="s">
        <v>221</v>
      </c>
      <c r="J238" s="155"/>
      <c r="K238" s="34">
        <f>K232-K233-K234-K236-K237</f>
        <v>1670</v>
      </c>
      <c r="M238" s="42"/>
      <c r="N238" s="42">
        <v>100</v>
      </c>
      <c r="O238" s="42"/>
    </row>
    <row r="239" spans="1:19" ht="25.5">
      <c r="A239" s="1"/>
      <c r="C239" s="32"/>
      <c r="E239" s="32"/>
      <c r="G239" s="32"/>
      <c r="I239" s="154" t="s">
        <v>222</v>
      </c>
      <c r="J239" s="155"/>
      <c r="K239" s="93">
        <v>1670</v>
      </c>
      <c r="M239" s="42"/>
      <c r="N239" s="42"/>
      <c r="O239" s="42"/>
    </row>
    <row r="240" spans="1:19" ht="25.5">
      <c r="A240" s="1"/>
      <c r="C240" s="115"/>
      <c r="E240" s="32"/>
      <c r="G240" s="32"/>
      <c r="I240" s="154" t="s">
        <v>223</v>
      </c>
      <c r="J240" s="155"/>
      <c r="K240" s="34">
        <f>+K239-K238</f>
        <v>0</v>
      </c>
      <c r="M240" s="42"/>
      <c r="N240" s="42"/>
      <c r="O240" s="42"/>
    </row>
    <row r="241" spans="3:15" ht="25.5">
      <c r="C241" s="114"/>
      <c r="G241" s="2"/>
      <c r="I241" s="154" t="s">
        <v>224</v>
      </c>
      <c r="J241" s="155"/>
      <c r="K241" s="34">
        <f>+K239-K238</f>
        <v>0</v>
      </c>
      <c r="M241" s="43"/>
      <c r="N241" s="43"/>
      <c r="O241" s="43"/>
    </row>
    <row r="242" spans="3:15">
      <c r="G242" s="2"/>
      <c r="I242" s="28"/>
      <c r="M242" s="43"/>
      <c r="N242" s="43"/>
      <c r="O242" s="43"/>
    </row>
    <row r="243" spans="3:15">
      <c r="G243" s="2"/>
      <c r="I243" s="2" t="s">
        <v>271</v>
      </c>
      <c r="J243" s="2">
        <f>+K232-K237+K240</f>
        <v>2525</v>
      </c>
      <c r="M243" s="44"/>
      <c r="N243" s="44"/>
      <c r="O243" s="44"/>
    </row>
    <row r="244" spans="3:15">
      <c r="G244" s="2"/>
      <c r="I244" s="2" t="s">
        <v>272</v>
      </c>
      <c r="J244" s="2">
        <f>SUM(K233:K236)</f>
        <v>855</v>
      </c>
      <c r="M244" s="45">
        <f>SUM(M238:M243)</f>
        <v>0</v>
      </c>
      <c r="N244" s="45">
        <f>SUM(N238:N243)</f>
        <v>100</v>
      </c>
      <c r="O244" s="45">
        <f>SUM(O238:O243)</f>
        <v>0</v>
      </c>
    </row>
    <row r="245" spans="3:15">
      <c r="G245" s="2"/>
      <c r="I245" s="2" t="s">
        <v>273</v>
      </c>
      <c r="J245" s="2">
        <f>+K239</f>
        <v>1670</v>
      </c>
      <c r="M245" s="46" t="s">
        <v>225</v>
      </c>
      <c r="N245" s="47">
        <f>N244*30/100</f>
        <v>30</v>
      </c>
      <c r="O245" s="47">
        <f>O244*30/100</f>
        <v>0</v>
      </c>
    </row>
    <row r="246" spans="3:15">
      <c r="G246" s="2"/>
      <c r="I246" s="2"/>
      <c r="M246" s="46" t="s">
        <v>226</v>
      </c>
      <c r="N246" s="47">
        <f>N245*7/100</f>
        <v>2.1</v>
      </c>
      <c r="O246" s="47">
        <f>O245*7/100</f>
        <v>0</v>
      </c>
    </row>
    <row r="247" spans="3:15">
      <c r="G247" s="2"/>
      <c r="I247" s="2"/>
      <c r="M247" s="95" t="s">
        <v>5</v>
      </c>
      <c r="N247" s="48">
        <f>N244-N245-N246</f>
        <v>67.900000000000006</v>
      </c>
      <c r="O247" s="48">
        <f>O244-O245-O246</f>
        <v>0</v>
      </c>
    </row>
    <row r="248" spans="3:15">
      <c r="G248" s="2"/>
      <c r="I248" s="2"/>
    </row>
    <row r="249" spans="3:15">
      <c r="G249" s="2"/>
      <c r="I249" s="2"/>
    </row>
    <row r="250" spans="3:15">
      <c r="G250" s="2"/>
      <c r="I250" s="2"/>
    </row>
    <row r="251" spans="3:15">
      <c r="G251" s="2"/>
      <c r="I251" s="2"/>
    </row>
    <row r="252" spans="3:15">
      <c r="G252" s="2"/>
      <c r="I252" s="2"/>
    </row>
    <row r="253" spans="3:15">
      <c r="G253" s="2"/>
      <c r="I253" s="2"/>
    </row>
    <row r="254" spans="3:15">
      <c r="G254" s="2"/>
      <c r="I254" s="2"/>
    </row>
    <row r="255" spans="3:15">
      <c r="G255" s="2"/>
      <c r="I255" s="2"/>
    </row>
    <row r="256" spans="3:15">
      <c r="G256" s="2"/>
      <c r="I256" s="2"/>
    </row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</sheetData>
  <mergeCells count="32">
    <mergeCell ref="I239:J239"/>
    <mergeCell ref="I240:J240"/>
    <mergeCell ref="I241:J241"/>
    <mergeCell ref="H231:I231"/>
    <mergeCell ref="I232:J232"/>
    <mergeCell ref="I233:J233"/>
    <mergeCell ref="I235:J235"/>
    <mergeCell ref="I236:J236"/>
    <mergeCell ref="I237:J237"/>
    <mergeCell ref="Z3:Z4"/>
    <mergeCell ref="P107:W107"/>
    <mergeCell ref="R3:R4"/>
    <mergeCell ref="S3:S4"/>
    <mergeCell ref="I238:J238"/>
    <mergeCell ref="M230:N230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AAE7D-1ECF-492E-B91D-6F399BAAEEE5}">
  <sheetPr>
    <tabColor rgb="FFECB5FD"/>
  </sheetPr>
  <dimension ref="A1:Z316"/>
  <sheetViews>
    <sheetView workbookViewId="0">
      <pane ySplit="4" topLeftCell="A216" activePane="bottomLeft" state="frozen"/>
      <selection pane="bottomLeft" activeCell="I225" sqref="I225:I227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8.140625" style="50" customWidth="1"/>
    <col min="10" max="10" width="9.140625" style="2" bestFit="1" customWidth="1"/>
    <col min="11" max="11" width="21.7109375" style="2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67" t="s">
        <v>330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25">
      <c r="A3" s="166" t="s">
        <v>1</v>
      </c>
      <c r="B3" s="166" t="s">
        <v>2</v>
      </c>
      <c r="C3" s="164" t="s">
        <v>3</v>
      </c>
      <c r="D3" s="164" t="s">
        <v>4</v>
      </c>
      <c r="E3" s="164" t="s">
        <v>5</v>
      </c>
      <c r="F3" s="4" t="s">
        <v>6</v>
      </c>
      <c r="G3" s="169" t="s">
        <v>7</v>
      </c>
      <c r="H3" s="171" t="s">
        <v>8</v>
      </c>
      <c r="I3" s="172"/>
      <c r="J3" s="173"/>
      <c r="K3" s="174" t="s">
        <v>9</v>
      </c>
      <c r="L3" s="160" t="s">
        <v>10</v>
      </c>
      <c r="M3" s="86"/>
      <c r="O3" s="166" t="s">
        <v>1</v>
      </c>
      <c r="P3" s="166" t="s">
        <v>2</v>
      </c>
      <c r="Q3" s="164" t="s">
        <v>3</v>
      </c>
      <c r="R3" s="164" t="s">
        <v>4</v>
      </c>
      <c r="S3" s="164" t="s">
        <v>5</v>
      </c>
      <c r="T3" s="4" t="s">
        <v>6</v>
      </c>
      <c r="U3" s="169" t="s">
        <v>7</v>
      </c>
      <c r="V3" s="171" t="s">
        <v>8</v>
      </c>
      <c r="W3" s="172"/>
      <c r="X3" s="173"/>
      <c r="Y3" s="174" t="s">
        <v>9</v>
      </c>
      <c r="Z3" s="160" t="s">
        <v>10</v>
      </c>
    </row>
    <row r="4" spans="1:26" s="5" customFormat="1" ht="27" thickBot="1">
      <c r="A4" s="166"/>
      <c r="B4" s="166"/>
      <c r="C4" s="165"/>
      <c r="D4" s="165"/>
      <c r="E4" s="165"/>
      <c r="F4" s="6" t="s">
        <v>11</v>
      </c>
      <c r="G4" s="170"/>
      <c r="H4" s="7" t="s">
        <v>12</v>
      </c>
      <c r="I4" s="8" t="s">
        <v>13</v>
      </c>
      <c r="J4" s="9" t="s">
        <v>14</v>
      </c>
      <c r="K4" s="175"/>
      <c r="L4" s="160"/>
      <c r="O4" s="166"/>
      <c r="P4" s="166"/>
      <c r="Q4" s="165"/>
      <c r="R4" s="165"/>
      <c r="S4" s="165"/>
      <c r="T4" s="6" t="s">
        <v>11</v>
      </c>
      <c r="U4" s="170"/>
      <c r="V4" s="7" t="s">
        <v>12</v>
      </c>
      <c r="W4" s="8" t="s">
        <v>13</v>
      </c>
      <c r="X4" s="9" t="s">
        <v>14</v>
      </c>
      <c r="Y4" s="175"/>
      <c r="Z4" s="160"/>
    </row>
    <row r="5" spans="1:26" ht="25.5">
      <c r="A5" s="10">
        <v>1</v>
      </c>
      <c r="B5" s="11" t="s">
        <v>15</v>
      </c>
      <c r="C5" s="12">
        <f>+'17'!G5</f>
        <v>52</v>
      </c>
      <c r="D5" s="13">
        <v>0</v>
      </c>
      <c r="E5" s="12">
        <f t="shared" ref="E5:E94" si="0">C5+D5</f>
        <v>52</v>
      </c>
      <c r="F5" s="13">
        <v>0</v>
      </c>
      <c r="G5" s="14">
        <f t="shared" ref="G5:G68" si="1">E5-F5-H5</f>
        <v>52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 t="s">
        <v>258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00">
        <f>+'17'!G6</f>
        <v>37</v>
      </c>
      <c r="D6" s="13">
        <v>0</v>
      </c>
      <c r="E6" s="12">
        <f t="shared" si="0"/>
        <v>37</v>
      </c>
      <c r="F6" s="13">
        <v>1</v>
      </c>
      <c r="G6" s="14">
        <f t="shared" si="1"/>
        <v>34</v>
      </c>
      <c r="H6" s="15">
        <v>2</v>
      </c>
      <c r="I6" s="16">
        <v>100</v>
      </c>
      <c r="J6" s="17">
        <f t="shared" ref="J6:J70" si="4">+I6*H6</f>
        <v>200</v>
      </c>
      <c r="K6" s="18" t="s">
        <v>16</v>
      </c>
      <c r="L6" s="19">
        <v>0</v>
      </c>
      <c r="M6" s="24">
        <f t="shared" ref="M6:M69" si="5">SUM(J6-L6)</f>
        <v>200</v>
      </c>
      <c r="O6" s="10">
        <v>2</v>
      </c>
      <c r="P6" s="20" t="s">
        <v>259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+'17'!G7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260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+'17'!G8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261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+'17'!G9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+'17'!G10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+'17'!G11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>
      <c r="A12" s="10">
        <v>8</v>
      </c>
      <c r="B12" s="20" t="s">
        <v>23</v>
      </c>
      <c r="C12" s="12">
        <f>+'17'!G12</f>
        <v>14</v>
      </c>
      <c r="D12" s="13">
        <v>0</v>
      </c>
      <c r="E12" s="12">
        <f>C12+D12</f>
        <v>14</v>
      </c>
      <c r="F12" s="13">
        <v>0</v>
      </c>
      <c r="G12" s="14">
        <f>E12-F12-H12</f>
        <v>13</v>
      </c>
      <c r="H12" s="15">
        <v>1</v>
      </c>
      <c r="I12" s="22">
        <v>50</v>
      </c>
      <c r="J12" s="17">
        <f t="shared" si="4"/>
        <v>50</v>
      </c>
      <c r="K12" s="18" t="s">
        <v>298</v>
      </c>
      <c r="L12" s="19">
        <v>3</v>
      </c>
      <c r="M12" s="24">
        <f t="shared" si="5"/>
        <v>47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264</v>
      </c>
      <c r="C13" s="12">
        <f>+'17'!G13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24</v>
      </c>
      <c r="C14" s="12">
        <f>+'17'!G14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25</v>
      </c>
      <c r="C15" s="12">
        <f>+'17'!G15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26</v>
      </c>
      <c r="C16" s="12">
        <f>+'17'!G16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27</v>
      </c>
      <c r="C17" s="12">
        <f>+'17'!G17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4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28</v>
      </c>
      <c r="C18" s="12">
        <f>+'17'!G18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29</v>
      </c>
      <c r="C19" s="12">
        <f>+'17'!G19</f>
        <v>1</v>
      </c>
      <c r="D19" s="13">
        <v>0</v>
      </c>
      <c r="E19" s="12">
        <f t="shared" si="0"/>
        <v>1</v>
      </c>
      <c r="F19" s="13">
        <v>0</v>
      </c>
      <c r="G19" s="14">
        <f t="shared" si="1"/>
        <v>1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+'17'!G20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+'17'!G21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+'17'!G22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+'17'!G23</f>
        <v>25</v>
      </c>
      <c r="D23" s="13">
        <v>0</v>
      </c>
      <c r="E23" s="14">
        <f>C23+D23</f>
        <v>25</v>
      </c>
      <c r="F23" s="13">
        <v>0</v>
      </c>
      <c r="G23" s="14">
        <f t="shared" si="1"/>
        <v>24</v>
      </c>
      <c r="H23" s="15">
        <v>1</v>
      </c>
      <c r="I23" s="16">
        <v>100</v>
      </c>
      <c r="J23" s="17">
        <f t="shared" si="4"/>
        <v>100</v>
      </c>
      <c r="K23" s="18" t="s">
        <v>16</v>
      </c>
      <c r="L23" s="19">
        <v>0</v>
      </c>
      <c r="M23" s="24">
        <f t="shared" si="5"/>
        <v>100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+'17'!G24</f>
        <v>6</v>
      </c>
      <c r="D24" s="13">
        <v>0</v>
      </c>
      <c r="E24" s="12">
        <f t="shared" si="0"/>
        <v>6</v>
      </c>
      <c r="F24" s="13">
        <v>0</v>
      </c>
      <c r="G24" s="14">
        <f t="shared" si="1"/>
        <v>6</v>
      </c>
      <c r="H24" s="15">
        <v>0</v>
      </c>
      <c r="I24" s="23">
        <v>100</v>
      </c>
      <c r="J24" s="17">
        <f t="shared" si="4"/>
        <v>0</v>
      </c>
      <c r="K24" s="18" t="s">
        <v>16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+'17'!G25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+'17'!G26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+'17'!G27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+'17'!G28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+'17'!G29</f>
        <v>3</v>
      </c>
      <c r="D29" s="13">
        <v>0</v>
      </c>
      <c r="E29" s="12">
        <f t="shared" si="0"/>
        <v>3</v>
      </c>
      <c r="F29" s="13">
        <v>0</v>
      </c>
      <c r="G29" s="14">
        <f t="shared" si="1"/>
        <v>3</v>
      </c>
      <c r="H29" s="15">
        <v>0</v>
      </c>
      <c r="I29" s="16">
        <v>100</v>
      </c>
      <c r="J29" s="17">
        <f t="shared" si="4"/>
        <v>0</v>
      </c>
      <c r="K29" s="18" t="s">
        <v>16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+'17'!G30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+'17'!G31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+'17'!G32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+'17'!G33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+'17'!G34</f>
        <v>3</v>
      </c>
      <c r="D34" s="13">
        <v>0</v>
      </c>
      <c r="E34" s="14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+'17'!G35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+'17'!G36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+'17'!G37</f>
        <v>47</v>
      </c>
      <c r="D37" s="13">
        <v>0</v>
      </c>
      <c r="E37" s="12">
        <f t="shared" si="0"/>
        <v>47</v>
      </c>
      <c r="F37" s="13">
        <v>0</v>
      </c>
      <c r="G37" s="14">
        <f t="shared" si="1"/>
        <v>43</v>
      </c>
      <c r="H37" s="15">
        <v>4</v>
      </c>
      <c r="I37" s="16">
        <v>100</v>
      </c>
      <c r="J37" s="17">
        <f t="shared" si="4"/>
        <v>400</v>
      </c>
      <c r="K37" s="18" t="s">
        <v>16</v>
      </c>
      <c r="L37" s="19">
        <v>0</v>
      </c>
      <c r="M37" s="24">
        <f t="shared" si="5"/>
        <v>400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+'17'!G38</f>
        <v>0</v>
      </c>
      <c r="D38" s="13">
        <v>0</v>
      </c>
      <c r="E38" s="12">
        <f t="shared" si="0"/>
        <v>0</v>
      </c>
      <c r="F38" s="13">
        <v>0</v>
      </c>
      <c r="G38" s="14">
        <f t="shared" si="1"/>
        <v>0</v>
      </c>
      <c r="H38" s="15">
        <v>0</v>
      </c>
      <c r="I38" s="16">
        <v>50</v>
      </c>
      <c r="J38" s="17">
        <f t="shared" si="4"/>
        <v>0</v>
      </c>
      <c r="K38" s="18" t="s">
        <v>16</v>
      </c>
      <c r="L38" s="19">
        <v>0</v>
      </c>
      <c r="M38" s="24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49</v>
      </c>
      <c r="C39" s="12">
        <f>+'17'!G39</f>
        <v>2</v>
      </c>
      <c r="D39" s="13">
        <v>0</v>
      </c>
      <c r="E39" s="12">
        <f t="shared" si="0"/>
        <v>2</v>
      </c>
      <c r="F39" s="13">
        <v>0</v>
      </c>
      <c r="G39" s="14">
        <f t="shared" si="1"/>
        <v>2</v>
      </c>
      <c r="H39" s="15">
        <v>0</v>
      </c>
      <c r="I39" s="16">
        <v>50</v>
      </c>
      <c r="J39" s="17">
        <f t="shared" si="4"/>
        <v>0</v>
      </c>
      <c r="K39" s="18" t="s">
        <v>16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50</v>
      </c>
      <c r="C40" s="12">
        <f>+'17'!G40</f>
        <v>4</v>
      </c>
      <c r="D40" s="13">
        <v>0</v>
      </c>
      <c r="E40" s="12">
        <f t="shared" si="0"/>
        <v>4</v>
      </c>
      <c r="F40" s="13">
        <v>0</v>
      </c>
      <c r="G40" s="14">
        <f t="shared" si="1"/>
        <v>3</v>
      </c>
      <c r="H40" s="15">
        <v>1</v>
      </c>
      <c r="I40" s="16">
        <v>50</v>
      </c>
      <c r="J40" s="17">
        <f t="shared" si="4"/>
        <v>50</v>
      </c>
      <c r="K40" s="18" t="s">
        <v>16</v>
      </c>
      <c r="L40" s="19">
        <v>0</v>
      </c>
      <c r="M40" s="24">
        <f t="shared" si="5"/>
        <v>50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51</v>
      </c>
      <c r="C41" s="12">
        <f>+'17'!G41</f>
        <v>2</v>
      </c>
      <c r="D41" s="13">
        <v>0</v>
      </c>
      <c r="E41" s="12">
        <f t="shared" si="0"/>
        <v>2</v>
      </c>
      <c r="F41" s="13">
        <v>0</v>
      </c>
      <c r="G41" s="14">
        <f t="shared" si="1"/>
        <v>2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52</v>
      </c>
      <c r="C42" s="12">
        <f>+'17'!G42</f>
        <v>9</v>
      </c>
      <c r="D42" s="13">
        <v>0</v>
      </c>
      <c r="E42" s="12">
        <f t="shared" si="0"/>
        <v>9</v>
      </c>
      <c r="F42" s="13">
        <v>0</v>
      </c>
      <c r="G42" s="14">
        <f t="shared" si="1"/>
        <v>9</v>
      </c>
      <c r="H42" s="15">
        <v>0</v>
      </c>
      <c r="I42" s="16">
        <v>50</v>
      </c>
      <c r="J42" s="17">
        <f t="shared" si="4"/>
        <v>0</v>
      </c>
      <c r="K42" s="18" t="s">
        <v>16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53</v>
      </c>
      <c r="C43" s="12">
        <f>+'17'!G43</f>
        <v>1</v>
      </c>
      <c r="D43" s="13">
        <v>0</v>
      </c>
      <c r="E43" s="12">
        <f t="shared" si="0"/>
        <v>1</v>
      </c>
      <c r="F43" s="13">
        <v>0</v>
      </c>
      <c r="G43" s="14">
        <f t="shared" si="1"/>
        <v>1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54</v>
      </c>
      <c r="C44" s="12">
        <f>+'17'!G44</f>
        <v>5</v>
      </c>
      <c r="D44" s="13">
        <v>0</v>
      </c>
      <c r="E44" s="12">
        <f t="shared" si="0"/>
        <v>5</v>
      </c>
      <c r="F44" s="13">
        <v>0</v>
      </c>
      <c r="G44" s="14">
        <f t="shared" si="1"/>
        <v>5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55</v>
      </c>
      <c r="C45" s="12">
        <f>+'17'!G45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56</v>
      </c>
      <c r="C46" s="12">
        <f>+'17'!G46</f>
        <v>6</v>
      </c>
      <c r="D46" s="13">
        <v>0</v>
      </c>
      <c r="E46" s="12">
        <f t="shared" si="0"/>
        <v>6</v>
      </c>
      <c r="F46" s="13">
        <v>0</v>
      </c>
      <c r="G46" s="14">
        <f t="shared" si="1"/>
        <v>6</v>
      </c>
      <c r="H46" s="15">
        <v>0</v>
      </c>
      <c r="I46" s="16">
        <v>50</v>
      </c>
      <c r="J46" s="17">
        <f t="shared" si="4"/>
        <v>0</v>
      </c>
      <c r="K46" s="18" t="s">
        <v>16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57</v>
      </c>
      <c r="C47" s="12">
        <f>+'17'!G47</f>
        <v>1</v>
      </c>
      <c r="D47" s="13">
        <v>0</v>
      </c>
      <c r="E47" s="12">
        <f t="shared" si="0"/>
        <v>1</v>
      </c>
      <c r="F47" s="13">
        <v>0</v>
      </c>
      <c r="G47" s="14">
        <f t="shared" si="1"/>
        <v>0</v>
      </c>
      <c r="H47" s="15">
        <v>1</v>
      </c>
      <c r="I47" s="16">
        <v>50</v>
      </c>
      <c r="J47" s="17">
        <f t="shared" si="4"/>
        <v>50</v>
      </c>
      <c r="K47" s="18" t="s">
        <v>16</v>
      </c>
      <c r="L47" s="19">
        <v>0</v>
      </c>
      <c r="M47" s="24">
        <f t="shared" si="5"/>
        <v>50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58</v>
      </c>
      <c r="C48" s="12">
        <f>+'17'!G48</f>
        <v>8</v>
      </c>
      <c r="D48" s="13">
        <v>0</v>
      </c>
      <c r="E48" s="12">
        <f t="shared" si="0"/>
        <v>8</v>
      </c>
      <c r="F48" s="13">
        <v>1</v>
      </c>
      <c r="G48" s="14">
        <f t="shared" si="1"/>
        <v>7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59</v>
      </c>
      <c r="C49" s="12">
        <f>+'17'!G49</f>
        <v>1</v>
      </c>
      <c r="D49" s="13">
        <v>0</v>
      </c>
      <c r="E49" s="12">
        <f t="shared" si="0"/>
        <v>1</v>
      </c>
      <c r="F49" s="13">
        <v>0</v>
      </c>
      <c r="G49" s="14">
        <f t="shared" si="1"/>
        <v>1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60</v>
      </c>
      <c r="C50" s="12">
        <f>+'17'!G50</f>
        <v>0</v>
      </c>
      <c r="D50" s="13">
        <v>0</v>
      </c>
      <c r="E50" s="12">
        <f>C50+D50</f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61</v>
      </c>
      <c r="C51" s="12">
        <f>+'17'!G51</f>
        <v>3</v>
      </c>
      <c r="D51" s="13">
        <v>0</v>
      </c>
      <c r="E51" s="12">
        <f>C51+D51</f>
        <v>3</v>
      </c>
      <c r="F51" s="13">
        <v>0</v>
      </c>
      <c r="G51" s="14">
        <f t="shared" si="1"/>
        <v>2</v>
      </c>
      <c r="H51" s="15">
        <v>1</v>
      </c>
      <c r="I51" s="16">
        <v>120</v>
      </c>
      <c r="J51" s="17">
        <f t="shared" si="4"/>
        <v>120</v>
      </c>
      <c r="K51" s="18" t="s">
        <v>16</v>
      </c>
      <c r="L51" s="19">
        <v>0</v>
      </c>
      <c r="M51" s="24">
        <f t="shared" si="5"/>
        <v>120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62</v>
      </c>
      <c r="C52" s="12">
        <f>+'17'!G52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63</v>
      </c>
      <c r="C53" s="12">
        <f>+'17'!G53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64</v>
      </c>
      <c r="C54" s="12">
        <f>+'17'!G54</f>
        <v>1</v>
      </c>
      <c r="D54" s="13">
        <v>0</v>
      </c>
      <c r="E54" s="12">
        <f>C54+D54</f>
        <v>1</v>
      </c>
      <c r="F54" s="13">
        <v>0</v>
      </c>
      <c r="G54" s="14">
        <f t="shared" si="1"/>
        <v>0</v>
      </c>
      <c r="H54" s="15">
        <v>1</v>
      </c>
      <c r="I54" s="16">
        <v>120</v>
      </c>
      <c r="J54" s="17">
        <f t="shared" si="4"/>
        <v>120</v>
      </c>
      <c r="K54" s="18" t="s">
        <v>279</v>
      </c>
      <c r="L54" s="19">
        <v>60</v>
      </c>
      <c r="M54" s="24">
        <f t="shared" si="5"/>
        <v>60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65</v>
      </c>
      <c r="C55" s="12">
        <f>+'17'!G55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66</v>
      </c>
      <c r="C56" s="12">
        <f>+'17'!G56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67</v>
      </c>
      <c r="C57" s="12">
        <f>+'17'!G57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68</v>
      </c>
      <c r="C58" s="12">
        <f>+'17'!G58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69</v>
      </c>
      <c r="C59" s="12">
        <f>+'17'!G59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70</v>
      </c>
      <c r="C60" s="12">
        <f>+'17'!G60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71</v>
      </c>
      <c r="C61" s="12">
        <f>+'17'!G61</f>
        <v>5</v>
      </c>
      <c r="D61" s="13">
        <v>0</v>
      </c>
      <c r="E61" s="12">
        <f t="shared" si="0"/>
        <v>5</v>
      </c>
      <c r="F61" s="13">
        <v>0</v>
      </c>
      <c r="G61" s="14">
        <f t="shared" si="1"/>
        <v>4</v>
      </c>
      <c r="H61" s="15">
        <v>1</v>
      </c>
      <c r="I61" s="16">
        <v>50</v>
      </c>
      <c r="J61" s="17">
        <f t="shared" si="4"/>
        <v>50</v>
      </c>
      <c r="K61" s="18" t="s">
        <v>16</v>
      </c>
      <c r="L61" s="19">
        <v>0</v>
      </c>
      <c r="M61" s="24">
        <f t="shared" si="5"/>
        <v>50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72</v>
      </c>
      <c r="C62" s="12">
        <f>+'17'!G62</f>
        <v>4</v>
      </c>
      <c r="D62" s="13">
        <v>0</v>
      </c>
      <c r="E62" s="12">
        <f t="shared" si="0"/>
        <v>4</v>
      </c>
      <c r="F62" s="13">
        <v>0</v>
      </c>
      <c r="G62" s="14">
        <f t="shared" si="1"/>
        <v>4</v>
      </c>
      <c r="H62" s="15">
        <v>0</v>
      </c>
      <c r="I62" s="22">
        <v>50</v>
      </c>
      <c r="J62" s="17">
        <f t="shared" si="4"/>
        <v>0</v>
      </c>
      <c r="K62" s="18" t="s">
        <v>16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73</v>
      </c>
      <c r="C63" s="12">
        <f>+'17'!G63</f>
        <v>5</v>
      </c>
      <c r="D63" s="13">
        <v>0</v>
      </c>
      <c r="E63" s="12">
        <f>C63+D63</f>
        <v>5</v>
      </c>
      <c r="F63" s="13">
        <v>0</v>
      </c>
      <c r="G63" s="14">
        <f t="shared" si="1"/>
        <v>5</v>
      </c>
      <c r="H63" s="15">
        <v>0</v>
      </c>
      <c r="I63" s="22">
        <v>50</v>
      </c>
      <c r="J63" s="17">
        <f t="shared" si="4"/>
        <v>0</v>
      </c>
      <c r="K63" s="18" t="s">
        <v>16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74</v>
      </c>
      <c r="C64" s="12">
        <f>+'17'!G64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75</v>
      </c>
      <c r="C65" s="12">
        <f>+'17'!G65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76</v>
      </c>
      <c r="C66" s="100">
        <f>+'17'!G66</f>
        <v>26</v>
      </c>
      <c r="D66" s="13">
        <v>0</v>
      </c>
      <c r="E66" s="12">
        <f t="shared" si="0"/>
        <v>26</v>
      </c>
      <c r="F66" s="13">
        <v>0</v>
      </c>
      <c r="G66" s="14">
        <f t="shared" si="1"/>
        <v>26</v>
      </c>
      <c r="H66" s="15">
        <v>0</v>
      </c>
      <c r="I66" s="16">
        <v>50</v>
      </c>
      <c r="J66" s="17">
        <f t="shared" si="4"/>
        <v>0</v>
      </c>
      <c r="K66" s="18" t="s">
        <v>16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77</v>
      </c>
      <c r="C67" s="12">
        <f>+'17'!G67</f>
        <v>7</v>
      </c>
      <c r="D67" s="13">
        <v>0</v>
      </c>
      <c r="E67" s="12">
        <f>C67+D67</f>
        <v>7</v>
      </c>
      <c r="F67" s="13">
        <v>0</v>
      </c>
      <c r="G67" s="14">
        <f t="shared" si="1"/>
        <v>6</v>
      </c>
      <c r="H67" s="15">
        <v>1</v>
      </c>
      <c r="I67" s="16">
        <v>50</v>
      </c>
      <c r="J67" s="17">
        <f t="shared" si="4"/>
        <v>50</v>
      </c>
      <c r="K67" s="18" t="s">
        <v>16</v>
      </c>
      <c r="L67" s="19">
        <v>0</v>
      </c>
      <c r="M67" s="24">
        <f t="shared" si="5"/>
        <v>50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78</v>
      </c>
      <c r="C68" s="12">
        <f>+'17'!G68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79</v>
      </c>
      <c r="C69" s="12">
        <f>+'17'!G69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80</v>
      </c>
      <c r="C70" s="12">
        <f>+'17'!G70</f>
        <v>0</v>
      </c>
      <c r="D70" s="13">
        <v>0</v>
      </c>
      <c r="E70" s="12">
        <f t="shared" si="0"/>
        <v>0</v>
      </c>
      <c r="F70" s="13">
        <v>0</v>
      </c>
      <c r="G70" s="14">
        <f t="shared" si="6"/>
        <v>0</v>
      </c>
      <c r="H70" s="15">
        <v>0</v>
      </c>
      <c r="I70" s="22">
        <v>50</v>
      </c>
      <c r="J70" s="17">
        <f t="shared" si="4"/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81</v>
      </c>
      <c r="C71" s="12">
        <f>+'17'!G71</f>
        <v>2</v>
      </c>
      <c r="D71" s="13">
        <v>0</v>
      </c>
      <c r="E71" s="12">
        <f t="shared" si="0"/>
        <v>2</v>
      </c>
      <c r="F71" s="13">
        <v>0</v>
      </c>
      <c r="G71" s="14">
        <f t="shared" si="6"/>
        <v>2</v>
      </c>
      <c r="H71" s="15">
        <v>0</v>
      </c>
      <c r="I71" s="22">
        <v>60</v>
      </c>
      <c r="J71" s="17">
        <f t="shared" ref="J71:J134" si="10">+I71*H71</f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82</v>
      </c>
      <c r="C72" s="12">
        <f>+'17'!G72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83</v>
      </c>
      <c r="C73" s="12">
        <f>+'17'!G73</f>
        <v>3</v>
      </c>
      <c r="D73" s="13">
        <v>0</v>
      </c>
      <c r="E73" s="12">
        <f t="shared" si="0"/>
        <v>3</v>
      </c>
      <c r="F73" s="13">
        <v>0</v>
      </c>
      <c r="G73" s="14">
        <f t="shared" si="6"/>
        <v>3</v>
      </c>
      <c r="H73" s="15">
        <v>0</v>
      </c>
      <c r="I73" s="22">
        <v>60</v>
      </c>
      <c r="J73" s="17">
        <f t="shared" si="10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84</v>
      </c>
      <c r="C74" s="12">
        <f>+'17'!G74</f>
        <v>3</v>
      </c>
      <c r="D74" s="13">
        <v>0</v>
      </c>
      <c r="E74" s="12">
        <f t="shared" si="0"/>
        <v>3</v>
      </c>
      <c r="F74" s="13">
        <v>0</v>
      </c>
      <c r="G74" s="14">
        <f t="shared" si="6"/>
        <v>1</v>
      </c>
      <c r="H74" s="15">
        <v>2</v>
      </c>
      <c r="I74" s="21">
        <v>120</v>
      </c>
      <c r="J74" s="17">
        <f t="shared" si="10"/>
        <v>240</v>
      </c>
      <c r="K74" s="18" t="s">
        <v>16</v>
      </c>
      <c r="L74" s="19">
        <v>0</v>
      </c>
      <c r="M74" s="24">
        <f t="shared" si="9"/>
        <v>240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85</v>
      </c>
      <c r="C75" s="12">
        <f>+'17'!G75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86</v>
      </c>
      <c r="C76" s="12">
        <f>+'17'!G76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87</v>
      </c>
      <c r="C77" s="12">
        <f>+'17'!G77</f>
        <v>0</v>
      </c>
      <c r="D77" s="13">
        <v>0</v>
      </c>
      <c r="E77" s="12">
        <f t="shared" si="0"/>
        <v>0</v>
      </c>
      <c r="F77" s="13">
        <v>0</v>
      </c>
      <c r="G77" s="14">
        <f t="shared" si="6"/>
        <v>0</v>
      </c>
      <c r="H77" s="15">
        <v>0</v>
      </c>
      <c r="I77" s="22">
        <v>50</v>
      </c>
      <c r="J77" s="17">
        <f t="shared" si="10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88</v>
      </c>
      <c r="C78" s="12">
        <f>+'17'!G78</f>
        <v>2</v>
      </c>
      <c r="D78" s="13">
        <v>0</v>
      </c>
      <c r="E78" s="12">
        <f t="shared" si="0"/>
        <v>2</v>
      </c>
      <c r="F78" s="13">
        <v>0</v>
      </c>
      <c r="G78" s="14">
        <f t="shared" si="6"/>
        <v>1</v>
      </c>
      <c r="H78" s="15">
        <v>1</v>
      </c>
      <c r="I78" s="21">
        <v>120</v>
      </c>
      <c r="J78" s="17">
        <f t="shared" si="10"/>
        <v>120</v>
      </c>
      <c r="K78" s="18" t="s">
        <v>16</v>
      </c>
      <c r="L78" s="19">
        <v>0</v>
      </c>
      <c r="M78" s="24">
        <f t="shared" si="9"/>
        <v>120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89</v>
      </c>
      <c r="C79" s="12">
        <f>+'17'!G79</f>
        <v>0</v>
      </c>
      <c r="D79" s="13">
        <v>0</v>
      </c>
      <c r="E79" s="12">
        <f t="shared" si="0"/>
        <v>0</v>
      </c>
      <c r="F79" s="13">
        <v>0</v>
      </c>
      <c r="G79" s="14">
        <f t="shared" si="6"/>
        <v>0</v>
      </c>
      <c r="H79" s="15">
        <v>0</v>
      </c>
      <c r="I79" s="21">
        <v>50</v>
      </c>
      <c r="J79" s="17">
        <f t="shared" si="10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90</v>
      </c>
      <c r="C80" s="12">
        <f>+'17'!G80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91</v>
      </c>
      <c r="C81" s="12">
        <f>+'17'!G81</f>
        <v>0</v>
      </c>
      <c r="D81" s="13">
        <v>0</v>
      </c>
      <c r="E81" s="12">
        <f t="shared" si="0"/>
        <v>0</v>
      </c>
      <c r="F81" s="13">
        <v>0</v>
      </c>
      <c r="G81" s="14">
        <f t="shared" si="6"/>
        <v>0</v>
      </c>
      <c r="H81" s="15">
        <v>0</v>
      </c>
      <c r="I81" s="22">
        <v>55</v>
      </c>
      <c r="J81" s="17">
        <f t="shared" si="10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92</v>
      </c>
      <c r="C82" s="12">
        <f>+'17'!G82</f>
        <v>0</v>
      </c>
      <c r="D82" s="13">
        <v>0</v>
      </c>
      <c r="E82" s="12">
        <f t="shared" si="0"/>
        <v>0</v>
      </c>
      <c r="F82" s="13">
        <v>0</v>
      </c>
      <c r="G82" s="14">
        <f t="shared" si="6"/>
        <v>0</v>
      </c>
      <c r="H82" s="15">
        <v>0</v>
      </c>
      <c r="I82" s="21">
        <v>55</v>
      </c>
      <c r="J82" s="17">
        <f t="shared" si="10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93</v>
      </c>
      <c r="C83" s="12">
        <f>+'17'!G83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94</v>
      </c>
      <c r="C84" s="12">
        <f>+'17'!G84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95</v>
      </c>
      <c r="C85" s="12">
        <f>+'17'!G85</f>
        <v>1</v>
      </c>
      <c r="D85" s="13">
        <v>0</v>
      </c>
      <c r="E85" s="12">
        <f t="shared" si="0"/>
        <v>1</v>
      </c>
      <c r="F85" s="13">
        <v>0</v>
      </c>
      <c r="G85" s="14">
        <f t="shared" si="6"/>
        <v>1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96</v>
      </c>
      <c r="C86" s="12">
        <f>+'17'!G86</f>
        <v>4</v>
      </c>
      <c r="D86" s="13">
        <v>0</v>
      </c>
      <c r="E86" s="12">
        <f t="shared" si="0"/>
        <v>4</v>
      </c>
      <c r="F86" s="13">
        <v>0</v>
      </c>
      <c r="G86" s="14">
        <f t="shared" si="6"/>
        <v>4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97</v>
      </c>
      <c r="C87" s="12">
        <f>+'17'!G87</f>
        <v>7</v>
      </c>
      <c r="D87" s="13">
        <v>0</v>
      </c>
      <c r="E87" s="12">
        <f t="shared" si="0"/>
        <v>7</v>
      </c>
      <c r="F87" s="13">
        <v>0</v>
      </c>
      <c r="G87" s="14">
        <f t="shared" si="6"/>
        <v>6</v>
      </c>
      <c r="H87" s="15">
        <v>1</v>
      </c>
      <c r="I87" s="22">
        <v>60</v>
      </c>
      <c r="J87" s="17">
        <f t="shared" si="10"/>
        <v>60</v>
      </c>
      <c r="K87" s="18" t="s">
        <v>298</v>
      </c>
      <c r="L87" s="19">
        <v>3</v>
      </c>
      <c r="M87" s="24">
        <f t="shared" si="9"/>
        <v>57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98</v>
      </c>
      <c r="C88" s="12">
        <f>+'17'!G88</f>
        <v>7</v>
      </c>
      <c r="D88" s="13">
        <v>0</v>
      </c>
      <c r="E88" s="12">
        <f t="shared" si="0"/>
        <v>7</v>
      </c>
      <c r="F88" s="13">
        <v>0</v>
      </c>
      <c r="G88" s="14">
        <f t="shared" si="6"/>
        <v>6</v>
      </c>
      <c r="H88" s="15">
        <v>1</v>
      </c>
      <c r="I88" s="22">
        <v>100</v>
      </c>
      <c r="J88" s="17">
        <f t="shared" si="10"/>
        <v>100</v>
      </c>
      <c r="K88" s="18" t="s">
        <v>16</v>
      </c>
      <c r="L88" s="19">
        <v>0</v>
      </c>
      <c r="M88" s="24">
        <f t="shared" si="9"/>
        <v>100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99</v>
      </c>
      <c r="C89" s="12">
        <f>+'17'!G89</f>
        <v>4</v>
      </c>
      <c r="D89" s="13">
        <v>0</v>
      </c>
      <c r="E89" s="12">
        <f t="shared" si="0"/>
        <v>4</v>
      </c>
      <c r="F89" s="13">
        <v>0</v>
      </c>
      <c r="G89" s="14">
        <f t="shared" si="6"/>
        <v>4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100</v>
      </c>
      <c r="C90" s="12">
        <f>+'17'!G90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101</v>
      </c>
      <c r="C91" s="12">
        <f>+'17'!G91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267</v>
      </c>
      <c r="C92" s="12">
        <f>+'17'!G92</f>
        <v>1</v>
      </c>
      <c r="D92" s="13">
        <v>0</v>
      </c>
      <c r="E92" s="12">
        <f t="shared" si="0"/>
        <v>1</v>
      </c>
      <c r="F92" s="13">
        <v>0</v>
      </c>
      <c r="G92" s="14">
        <f t="shared" si="6"/>
        <v>0</v>
      </c>
      <c r="H92" s="15">
        <v>1</v>
      </c>
      <c r="I92" s="21">
        <v>120</v>
      </c>
      <c r="J92" s="17">
        <f t="shared" si="10"/>
        <v>120</v>
      </c>
      <c r="K92" s="18" t="s">
        <v>16</v>
      </c>
      <c r="L92" s="19">
        <v>0</v>
      </c>
      <c r="M92" s="24">
        <f t="shared" si="9"/>
        <v>120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268</v>
      </c>
      <c r="C93" s="12">
        <f>+'17'!G93</f>
        <v>1</v>
      </c>
      <c r="D93" s="13">
        <v>0</v>
      </c>
      <c r="E93" s="12">
        <f t="shared" si="0"/>
        <v>1</v>
      </c>
      <c r="F93" s="13">
        <v>0</v>
      </c>
      <c r="G93" s="14">
        <f t="shared" si="6"/>
        <v>0</v>
      </c>
      <c r="H93" s="15">
        <v>1</v>
      </c>
      <c r="I93" s="22">
        <v>250</v>
      </c>
      <c r="J93" s="17">
        <f t="shared" si="10"/>
        <v>250</v>
      </c>
      <c r="K93" s="18" t="s">
        <v>16</v>
      </c>
      <c r="L93" s="19">
        <v>0</v>
      </c>
      <c r="M93" s="24">
        <f t="shared" si="9"/>
        <v>250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102</v>
      </c>
      <c r="C94" s="12">
        <f>+'17'!G94</f>
        <v>1</v>
      </c>
      <c r="D94" s="13">
        <v>0</v>
      </c>
      <c r="E94" s="12">
        <f t="shared" si="0"/>
        <v>1</v>
      </c>
      <c r="F94" s="13">
        <v>0</v>
      </c>
      <c r="G94" s="14">
        <f t="shared" si="6"/>
        <v>1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103</v>
      </c>
      <c r="C95" s="12">
        <f>+'17'!G95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104</v>
      </c>
      <c r="C96" s="12">
        <f>+'17'!G96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105</v>
      </c>
      <c r="C97" s="12">
        <f>+'17'!G97</f>
        <v>2</v>
      </c>
      <c r="D97" s="13">
        <v>0</v>
      </c>
      <c r="E97" s="12">
        <f t="shared" si="11"/>
        <v>2</v>
      </c>
      <c r="F97" s="13">
        <v>0</v>
      </c>
      <c r="G97" s="14">
        <f t="shared" si="6"/>
        <v>2</v>
      </c>
      <c r="H97" s="15">
        <v>0</v>
      </c>
      <c r="I97" s="22">
        <v>45</v>
      </c>
      <c r="J97" s="17">
        <f t="shared" si="10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106</v>
      </c>
      <c r="C98" s="12">
        <f>+'17'!G98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107</v>
      </c>
      <c r="C99" s="12">
        <f>+'17'!G99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108</v>
      </c>
      <c r="C100" s="12">
        <f>+'17'!G100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229</v>
      </c>
      <c r="C101" s="12">
        <f>+'17'!G101</f>
        <v>0</v>
      </c>
      <c r="D101" s="13">
        <v>0</v>
      </c>
      <c r="E101" s="12">
        <f t="shared" si="11"/>
        <v>0</v>
      </c>
      <c r="F101" s="13">
        <v>0</v>
      </c>
      <c r="G101" s="14">
        <f t="shared" si="6"/>
        <v>0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109</v>
      </c>
      <c r="C102" s="12">
        <f>+'17'!G102</f>
        <v>0</v>
      </c>
      <c r="D102" s="13">
        <v>0</v>
      </c>
      <c r="E102" s="12">
        <f t="shared" si="11"/>
        <v>0</v>
      </c>
      <c r="F102" s="13">
        <v>0</v>
      </c>
      <c r="G102" s="14">
        <f t="shared" si="6"/>
        <v>0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110</v>
      </c>
      <c r="C103" s="12">
        <f>+'17'!G103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111</v>
      </c>
      <c r="C104" s="12">
        <f>+'17'!G104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112</v>
      </c>
      <c r="C105" s="12">
        <f>+'17'!G105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113</v>
      </c>
      <c r="C106" s="12">
        <f>+'17'!G106</f>
        <v>12</v>
      </c>
      <c r="D106" s="13">
        <v>0</v>
      </c>
      <c r="E106" s="12">
        <f t="shared" si="11"/>
        <v>12</v>
      </c>
      <c r="F106" s="13">
        <v>0</v>
      </c>
      <c r="G106" s="14">
        <f t="shared" si="6"/>
        <v>10</v>
      </c>
      <c r="H106" s="15">
        <v>2</v>
      </c>
      <c r="I106" s="21">
        <v>20</v>
      </c>
      <c r="J106" s="17">
        <f t="shared" si="10"/>
        <v>40</v>
      </c>
      <c r="K106" s="18" t="s">
        <v>16</v>
      </c>
      <c r="L106" s="19">
        <v>0</v>
      </c>
      <c r="M106" s="24">
        <f t="shared" si="9"/>
        <v>40</v>
      </c>
      <c r="Z106" s="30"/>
    </row>
    <row r="107" spans="1:26" ht="26.25" customHeight="1">
      <c r="A107" s="10">
        <v>103</v>
      </c>
      <c r="B107" s="20" t="s">
        <v>114</v>
      </c>
      <c r="C107" s="12">
        <f>+'17'!G107</f>
        <v>0</v>
      </c>
      <c r="D107" s="13">
        <v>0</v>
      </c>
      <c r="E107" s="12">
        <f t="shared" si="11"/>
        <v>0</v>
      </c>
      <c r="F107" s="13">
        <v>0</v>
      </c>
      <c r="G107" s="14">
        <f t="shared" si="6"/>
        <v>0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>
      <c r="A108" s="10">
        <v>104</v>
      </c>
      <c r="B108" s="20" t="s">
        <v>116</v>
      </c>
      <c r="C108" s="12">
        <f>+'17'!G108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117</v>
      </c>
      <c r="C109" s="12">
        <f>+'17'!G109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118</v>
      </c>
      <c r="C110" s="12">
        <f>+'17'!G110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119</v>
      </c>
      <c r="C111" s="12">
        <f>+'17'!G111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120</v>
      </c>
      <c r="C112" s="12">
        <f>+'17'!G112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121</v>
      </c>
      <c r="C113" s="12">
        <f>+'17'!G113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122</v>
      </c>
      <c r="C114" s="12">
        <f>+'17'!G114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123</v>
      </c>
      <c r="C115" s="12">
        <f>+'17'!G115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124</v>
      </c>
      <c r="C116" s="12">
        <f>+'17'!G116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125</v>
      </c>
      <c r="C117" s="12">
        <f>+'17'!G117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126</v>
      </c>
      <c r="C118" s="12">
        <f>+'17'!G118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127</v>
      </c>
      <c r="C119" s="12">
        <f>+'17'!G119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128</v>
      </c>
      <c r="C120" s="12">
        <f>+'17'!G120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129</v>
      </c>
      <c r="C121" s="12">
        <f>+'17'!G121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130</v>
      </c>
      <c r="C122" s="12">
        <f>+'17'!G122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131</v>
      </c>
      <c r="C123" s="12">
        <f>+'17'!G123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132</v>
      </c>
      <c r="C124" s="12">
        <f>+'17'!G124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133</v>
      </c>
      <c r="C125" s="12">
        <f>+'17'!G125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134</v>
      </c>
      <c r="C126" s="12">
        <f>+'17'!G126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135</v>
      </c>
      <c r="C127" s="12">
        <f>+'17'!G127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136</v>
      </c>
      <c r="C128" s="12">
        <f>+'17'!G128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137</v>
      </c>
      <c r="C129" s="12">
        <f>+'17'!G129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138</v>
      </c>
      <c r="C130" s="12">
        <f>+'17'!G130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139</v>
      </c>
      <c r="C131" s="12">
        <f>+'17'!G131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140</v>
      </c>
      <c r="C132" s="12">
        <f>+'17'!G132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141</v>
      </c>
      <c r="C133" s="12">
        <f>+'17'!G133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142</v>
      </c>
      <c r="C134" s="12">
        <f>+'17'!G134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143</v>
      </c>
      <c r="C135" s="12">
        <f>+'17'!G135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144</v>
      </c>
      <c r="C136" s="12">
        <f>+'17'!G136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145</v>
      </c>
      <c r="C137" s="12">
        <f>+'17'!G137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146</v>
      </c>
      <c r="C138" s="12">
        <f>+'17'!G138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147</v>
      </c>
      <c r="C139" s="12">
        <f>+'17'!G139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148</v>
      </c>
      <c r="C140" s="12">
        <f>+'17'!G140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149</v>
      </c>
      <c r="C141" s="12">
        <f>+'17'!G141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150</v>
      </c>
      <c r="C142" s="12">
        <f>+'17'!G142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151</v>
      </c>
      <c r="C143" s="12">
        <f>+'17'!G143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152</v>
      </c>
      <c r="C144" s="12">
        <f>+'17'!G144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153</v>
      </c>
      <c r="C145" s="12">
        <f>+'17'!G145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154</v>
      </c>
      <c r="C146" s="12">
        <f>+'17'!G146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155</v>
      </c>
      <c r="C147" s="12">
        <f>+'17'!G147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156</v>
      </c>
      <c r="C148" s="12">
        <f>+'17'!G148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157</v>
      </c>
      <c r="C149" s="12">
        <f>+'17'!G149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290</v>
      </c>
      <c r="C150" s="12">
        <f>+'17'!G150</f>
        <v>6</v>
      </c>
      <c r="D150" s="13">
        <v>0</v>
      </c>
      <c r="E150" s="12">
        <f t="shared" si="11"/>
        <v>6</v>
      </c>
      <c r="F150" s="13">
        <v>0</v>
      </c>
      <c r="G150" s="14">
        <f t="shared" si="6"/>
        <v>6</v>
      </c>
      <c r="H150" s="15">
        <v>0</v>
      </c>
      <c r="I150" s="22">
        <v>150</v>
      </c>
      <c r="J150" s="17">
        <f t="shared" si="13"/>
        <v>0</v>
      </c>
      <c r="K150" s="18" t="s">
        <v>16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159</v>
      </c>
      <c r="C151" s="12">
        <f>+'17'!G151</f>
        <v>0</v>
      </c>
      <c r="D151" s="13">
        <v>0</v>
      </c>
      <c r="E151" s="12">
        <f t="shared" si="11"/>
        <v>0</v>
      </c>
      <c r="F151" s="13">
        <v>0</v>
      </c>
      <c r="G151" s="14">
        <f t="shared" si="6"/>
        <v>0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160</v>
      </c>
      <c r="C152" s="12">
        <f>+'17'!G152</f>
        <v>0</v>
      </c>
      <c r="D152" s="13">
        <v>0</v>
      </c>
      <c r="E152" s="12">
        <f t="shared" si="11"/>
        <v>0</v>
      </c>
      <c r="F152" s="13">
        <v>0</v>
      </c>
      <c r="G152" s="14">
        <f t="shared" si="6"/>
        <v>0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161</v>
      </c>
      <c r="C153" s="12">
        <f>+'17'!G153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162</v>
      </c>
      <c r="C154" s="12">
        <f>+'17'!G154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163</v>
      </c>
      <c r="C155" s="12">
        <f>+'17'!G155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164</v>
      </c>
      <c r="C156" s="12">
        <f>+'17'!G156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165</v>
      </c>
      <c r="C157" s="12">
        <f>+'17'!G157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266</v>
      </c>
      <c r="C158" s="12">
        <f>+'17'!G158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166</v>
      </c>
      <c r="C159" s="12">
        <f>+'17'!G159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167</v>
      </c>
      <c r="C160" s="12">
        <f>+'17'!G160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168</v>
      </c>
      <c r="C161" s="12">
        <f>+'17'!G161</f>
        <v>7</v>
      </c>
      <c r="D161" s="13">
        <v>0</v>
      </c>
      <c r="E161" s="12">
        <f t="shared" si="11"/>
        <v>7</v>
      </c>
      <c r="F161" s="13">
        <v>0</v>
      </c>
      <c r="G161" s="14">
        <f t="shared" si="14"/>
        <v>7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169</v>
      </c>
      <c r="C162" s="12">
        <f>+'17'!G162</f>
        <v>0</v>
      </c>
      <c r="D162" s="13">
        <v>0</v>
      </c>
      <c r="E162" s="12">
        <f t="shared" si="11"/>
        <v>0</v>
      </c>
      <c r="F162" s="13">
        <v>0</v>
      </c>
      <c r="G162" s="14">
        <f t="shared" si="14"/>
        <v>0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262</v>
      </c>
      <c r="C163" s="12">
        <f>+'17'!G163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170</v>
      </c>
      <c r="C164" s="12">
        <f>+'17'!G164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171</v>
      </c>
      <c r="C165" s="12">
        <f>+'17'!G165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172</v>
      </c>
      <c r="C166" s="12">
        <f>+'17'!G166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173</v>
      </c>
      <c r="C167" s="12">
        <f>+'17'!G167</f>
        <v>11</v>
      </c>
      <c r="D167" s="13">
        <v>0</v>
      </c>
      <c r="E167" s="12">
        <f t="shared" si="11"/>
        <v>11</v>
      </c>
      <c r="F167" s="13">
        <v>0</v>
      </c>
      <c r="G167" s="14">
        <f t="shared" si="14"/>
        <v>11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174</v>
      </c>
      <c r="C168" s="12">
        <f>+'17'!G168</f>
        <v>31</v>
      </c>
      <c r="D168" s="13">
        <v>0</v>
      </c>
      <c r="E168" s="12">
        <f t="shared" si="11"/>
        <v>31</v>
      </c>
      <c r="F168" s="13">
        <v>0</v>
      </c>
      <c r="G168" s="14">
        <f t="shared" si="14"/>
        <v>30</v>
      </c>
      <c r="H168" s="15">
        <v>1</v>
      </c>
      <c r="I168" s="22">
        <v>55</v>
      </c>
      <c r="J168" s="17">
        <f t="shared" si="13"/>
        <v>55</v>
      </c>
      <c r="K168" s="18" t="s">
        <v>16</v>
      </c>
      <c r="L168" s="19">
        <v>0</v>
      </c>
      <c r="M168" s="24">
        <f t="shared" si="12"/>
        <v>55</v>
      </c>
    </row>
    <row r="169" spans="1:13" ht="25.5">
      <c r="A169" s="10">
        <v>165</v>
      </c>
      <c r="B169" s="20" t="s">
        <v>175</v>
      </c>
      <c r="C169" s="12">
        <f>+'17'!G169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176</v>
      </c>
      <c r="C170" s="12">
        <f>+'17'!G170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177</v>
      </c>
      <c r="C171" s="12">
        <f>+'17'!G171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178</v>
      </c>
      <c r="C172" s="12">
        <f>+'17'!G172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179</v>
      </c>
      <c r="C173" s="12">
        <f>+'17'!G173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180</v>
      </c>
      <c r="C174" s="12">
        <f>+'17'!G174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181</v>
      </c>
      <c r="C175" s="12">
        <f>+'17'!G175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182</v>
      </c>
      <c r="C176" s="12">
        <f>+'17'!G176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183</v>
      </c>
      <c r="C177" s="12">
        <f>+'17'!G177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184</v>
      </c>
      <c r="C178" s="12">
        <f>+'17'!G178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185</v>
      </c>
      <c r="C179" s="12">
        <f>+'17'!G179</f>
        <v>5</v>
      </c>
      <c r="D179" s="13">
        <v>0</v>
      </c>
      <c r="E179" s="12">
        <f t="shared" si="11"/>
        <v>5</v>
      </c>
      <c r="F179" s="13">
        <v>0</v>
      </c>
      <c r="G179" s="14">
        <f t="shared" si="14"/>
        <v>5</v>
      </c>
      <c r="H179" s="15">
        <v>0</v>
      </c>
      <c r="I179" s="22">
        <v>10</v>
      </c>
      <c r="J179" s="17">
        <f t="shared" si="13"/>
        <v>0</v>
      </c>
      <c r="K179" s="18" t="s">
        <v>16</v>
      </c>
      <c r="L179" s="19">
        <v>0</v>
      </c>
      <c r="M179" s="24">
        <f t="shared" si="12"/>
        <v>0</v>
      </c>
    </row>
    <row r="180" spans="1:13" ht="25.5">
      <c r="A180" s="10">
        <v>176</v>
      </c>
      <c r="B180" s="20" t="s">
        <v>186</v>
      </c>
      <c r="C180" s="12">
        <f>+'17'!G180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187</v>
      </c>
      <c r="C181" s="12">
        <f>+'17'!G181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>
      <c r="A182" s="10">
        <v>178</v>
      </c>
      <c r="B182" s="20" t="s">
        <v>188</v>
      </c>
      <c r="C182" s="12">
        <f>+'17'!G182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189</v>
      </c>
      <c r="C183" s="12">
        <f>+'17'!G183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16</v>
      </c>
      <c r="L183" s="19">
        <v>0</v>
      </c>
      <c r="M183" s="24">
        <f t="shared" si="12"/>
        <v>0</v>
      </c>
    </row>
    <row r="184" spans="1:13" ht="25.5">
      <c r="A184" s="10">
        <v>180</v>
      </c>
      <c r="B184" s="20" t="s">
        <v>190</v>
      </c>
      <c r="C184" s="12">
        <f>+'17'!G184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>
      <c r="A185" s="10">
        <v>181</v>
      </c>
      <c r="B185" s="20" t="s">
        <v>191</v>
      </c>
      <c r="C185" s="12">
        <f>+'17'!G185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192</v>
      </c>
      <c r="C186" s="12">
        <f>+'17'!G186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193</v>
      </c>
      <c r="C187" s="12">
        <f>+'17'!G187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194</v>
      </c>
      <c r="C188" s="12">
        <f>+'17'!G188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195</v>
      </c>
      <c r="C189" s="12">
        <f>+'17'!G189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107</v>
      </c>
      <c r="K189" s="18" t="s">
        <v>16</v>
      </c>
      <c r="L189" s="19">
        <v>0</v>
      </c>
      <c r="M189" s="24">
        <f t="shared" si="12"/>
        <v>107</v>
      </c>
    </row>
    <row r="190" spans="1:13" ht="25.5">
      <c r="A190" s="10">
        <v>186</v>
      </c>
      <c r="B190" s="20" t="s">
        <v>196</v>
      </c>
      <c r="C190" s="12">
        <f>+'17'!G190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197</v>
      </c>
      <c r="C191" s="12">
        <f>+'17'!G191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198</v>
      </c>
      <c r="C192" s="12">
        <f>+'17'!G192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199</v>
      </c>
      <c r="C193" s="12">
        <f>+'17'!G193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200</v>
      </c>
      <c r="C194" s="12">
        <f>+'17'!G194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201</v>
      </c>
      <c r="C195" s="12">
        <f>+'17'!G195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202</v>
      </c>
      <c r="C196" s="12">
        <f>+'17'!G196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203</v>
      </c>
      <c r="C197" s="12">
        <f>+'17'!G197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204</v>
      </c>
      <c r="C198" s="12">
        <f>+'17'!G198</f>
        <v>336</v>
      </c>
      <c r="D198" s="13">
        <v>0</v>
      </c>
      <c r="E198" s="12">
        <f t="shared" si="11"/>
        <v>336</v>
      </c>
      <c r="F198" s="13">
        <v>0</v>
      </c>
      <c r="G198" s="14">
        <f t="shared" si="14"/>
        <v>336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9" si="15">SUM(J198-L198)</f>
        <v>0</v>
      </c>
    </row>
    <row r="199" spans="1:13" ht="27" customHeight="1">
      <c r="A199" s="10">
        <v>195</v>
      </c>
      <c r="B199" s="20" t="s">
        <v>194</v>
      </c>
      <c r="C199" s="12">
        <f>+'17'!G199</f>
        <v>207</v>
      </c>
      <c r="D199" s="13">
        <v>0</v>
      </c>
      <c r="E199" s="12">
        <f t="shared" si="11"/>
        <v>207</v>
      </c>
      <c r="F199" s="13">
        <v>0</v>
      </c>
      <c r="G199" s="14">
        <f t="shared" si="14"/>
        <v>207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205</v>
      </c>
      <c r="C200" s="12">
        <f>+'17'!G200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206</v>
      </c>
      <c r="C201" s="12">
        <f>+'17'!G201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207</v>
      </c>
      <c r="C202" s="12">
        <f>+'17'!G202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208</v>
      </c>
      <c r="C203" s="12">
        <f>+'17'!G203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209</v>
      </c>
      <c r="C204" s="12">
        <f>+'17'!G204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210</v>
      </c>
      <c r="C205" s="12">
        <f>+'17'!G205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211</v>
      </c>
      <c r="C206" s="12">
        <f>+'17'!G206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256</v>
      </c>
      <c r="C207" s="12">
        <f>+'17'!G207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257</v>
      </c>
      <c r="C208" s="12">
        <f>+'17'!G208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3" ht="25.5">
      <c r="A209" s="10">
        <v>205</v>
      </c>
      <c r="B209" s="20" t="s">
        <v>265</v>
      </c>
      <c r="C209" s="12">
        <f>+'17'!G209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3" ht="25.5">
      <c r="A210" s="10">
        <v>206</v>
      </c>
      <c r="B210" s="20" t="s">
        <v>263</v>
      </c>
      <c r="C210" s="12">
        <f>+'17'!G210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3" ht="25.5">
      <c r="A211" s="10">
        <v>207</v>
      </c>
      <c r="B211" s="20" t="s">
        <v>275</v>
      </c>
      <c r="C211" s="12">
        <f>+'17'!G211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3" ht="25.5">
      <c r="A212" s="10">
        <v>208</v>
      </c>
      <c r="B212" s="20" t="s">
        <v>276</v>
      </c>
      <c r="C212" s="12">
        <f>+'17'!G212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60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3" ht="25.5">
      <c r="A213" s="10">
        <v>209</v>
      </c>
      <c r="B213" s="20" t="s">
        <v>277</v>
      </c>
      <c r="C213" s="12">
        <f>+'17'!G213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16">
        <v>60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3" ht="25.5">
      <c r="A214" s="10">
        <v>210</v>
      </c>
      <c r="B214" s="20" t="s">
        <v>278</v>
      </c>
      <c r="C214" s="12">
        <f>+'17'!G214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16">
        <v>60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3" ht="25.5">
      <c r="A215" s="10">
        <v>211</v>
      </c>
      <c r="B215" s="20" t="s">
        <v>269</v>
      </c>
      <c r="C215" s="12">
        <f>+'17'!G215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16">
        <v>60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3" ht="25.5">
      <c r="A216" s="10">
        <v>212</v>
      </c>
      <c r="B216" s="20" t="s">
        <v>281</v>
      </c>
      <c r="C216" s="12">
        <f>+'17'!G216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3" ht="25.5">
      <c r="A217" s="10">
        <v>213</v>
      </c>
      <c r="B217" s="20" t="s">
        <v>282</v>
      </c>
      <c r="C217" s="12">
        <f>+'17'!G217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3" ht="25.5">
      <c r="A218" s="10">
        <v>214</v>
      </c>
      <c r="B218" s="20" t="s">
        <v>283</v>
      </c>
      <c r="C218" s="12">
        <f>+'17'!G218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3" ht="25.5">
      <c r="A219" s="1">
        <v>215</v>
      </c>
      <c r="B219" s="20" t="s">
        <v>284</v>
      </c>
      <c r="C219" s="12">
        <f>+'17'!G219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3" ht="25.5">
      <c r="A220" s="102">
        <v>216</v>
      </c>
      <c r="B220" s="20" t="s">
        <v>288</v>
      </c>
      <c r="C220" s="12">
        <f>+'17'!G220</f>
        <v>0</v>
      </c>
      <c r="D220" s="13">
        <v>0</v>
      </c>
      <c r="E220" s="12">
        <f t="shared" ref="E220:E221" si="19">C220+D220</f>
        <v>0</v>
      </c>
      <c r="F220" s="13">
        <v>0</v>
      </c>
      <c r="G220" s="14">
        <f t="shared" ref="G220:G221" si="20">E220-F220-H220</f>
        <v>0</v>
      </c>
      <c r="H220" s="15">
        <v>0</v>
      </c>
      <c r="I220" s="16">
        <v>35</v>
      </c>
      <c r="J220" s="17">
        <f t="shared" ref="J220:J221" si="21">+I220*H220</f>
        <v>0</v>
      </c>
      <c r="K220" s="18" t="s">
        <v>16</v>
      </c>
      <c r="L220" s="19">
        <v>0</v>
      </c>
      <c r="M220" s="24">
        <f t="shared" ref="M220:M221" si="22">SUM(J220-L220)</f>
        <v>0</v>
      </c>
    </row>
    <row r="221" spans="1:13" ht="25.5">
      <c r="A221" s="102">
        <v>217</v>
      </c>
      <c r="B221" s="20" t="s">
        <v>289</v>
      </c>
      <c r="C221" s="12">
        <f>+'17'!G221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20"/>
        <v>2</v>
      </c>
      <c r="H221" s="15">
        <v>0</v>
      </c>
      <c r="I221" s="16">
        <v>0</v>
      </c>
      <c r="J221" s="17">
        <f t="shared" si="21"/>
        <v>0</v>
      </c>
      <c r="K221" s="18" t="s">
        <v>16</v>
      </c>
      <c r="L221" s="19">
        <v>0</v>
      </c>
      <c r="M221" s="24">
        <f t="shared" si="22"/>
        <v>0</v>
      </c>
    </row>
    <row r="222" spans="1:13" ht="25.5">
      <c r="A222" s="102">
        <v>218</v>
      </c>
      <c r="B222" s="20" t="s">
        <v>292</v>
      </c>
      <c r="C222" s="12">
        <f>+'17'!G222</f>
        <v>0</v>
      </c>
      <c r="D222" s="13">
        <v>0</v>
      </c>
      <c r="E222" s="12">
        <f t="shared" ref="E222" si="23">C222+D222</f>
        <v>0</v>
      </c>
      <c r="F222" s="13">
        <v>0</v>
      </c>
      <c r="G222" s="14">
        <f t="shared" ref="G222" si="24">E222-F222-H222</f>
        <v>0</v>
      </c>
      <c r="H222" s="15">
        <v>0</v>
      </c>
      <c r="I222" s="16">
        <v>40</v>
      </c>
      <c r="J222" s="17">
        <f t="shared" ref="J222" si="25">+I222*H222</f>
        <v>0</v>
      </c>
      <c r="K222" s="18" t="s">
        <v>16</v>
      </c>
      <c r="L222" s="19">
        <v>0</v>
      </c>
      <c r="M222" s="24">
        <f t="shared" ref="M222" si="26">SUM(J222-L222)</f>
        <v>0</v>
      </c>
    </row>
    <row r="223" spans="1:13" ht="25.5">
      <c r="A223" s="102">
        <v>219</v>
      </c>
      <c r="B223" s="20" t="s">
        <v>303</v>
      </c>
      <c r="C223" s="12">
        <f>+'17'!G223</f>
        <v>5</v>
      </c>
      <c r="D223" s="13">
        <v>0</v>
      </c>
      <c r="E223" s="12">
        <f t="shared" ref="E223:E225" si="27">C223+D223</f>
        <v>5</v>
      </c>
      <c r="F223" s="13">
        <v>0</v>
      </c>
      <c r="G223" s="14">
        <f t="shared" ref="G223:G225" si="28">E223-F223-H223</f>
        <v>5</v>
      </c>
      <c r="H223" s="15">
        <v>0</v>
      </c>
      <c r="I223" s="16">
        <v>40</v>
      </c>
      <c r="J223" s="17">
        <f t="shared" ref="J223:J225" si="29">+I223*H223</f>
        <v>0</v>
      </c>
      <c r="K223" s="18" t="s">
        <v>16</v>
      </c>
      <c r="L223" s="19">
        <v>0</v>
      </c>
      <c r="M223" s="24">
        <f t="shared" ref="M223:M225" si="30">SUM(J223-L223)</f>
        <v>0</v>
      </c>
    </row>
    <row r="224" spans="1:13" ht="25.5">
      <c r="A224" s="102">
        <v>220</v>
      </c>
      <c r="B224" s="20" t="s">
        <v>304</v>
      </c>
      <c r="C224" s="12">
        <f>+'17'!G224</f>
        <v>0</v>
      </c>
      <c r="D224" s="13">
        <v>0</v>
      </c>
      <c r="E224" s="12">
        <f t="shared" si="27"/>
        <v>0</v>
      </c>
      <c r="F224" s="13">
        <v>0</v>
      </c>
      <c r="G224" s="14">
        <f t="shared" si="28"/>
        <v>0</v>
      </c>
      <c r="H224" s="15">
        <v>0</v>
      </c>
      <c r="I224" s="16">
        <v>40</v>
      </c>
      <c r="J224" s="17">
        <f t="shared" si="29"/>
        <v>0</v>
      </c>
      <c r="K224" s="18" t="s">
        <v>16</v>
      </c>
      <c r="L224" s="19">
        <v>0</v>
      </c>
      <c r="M224" s="24">
        <f t="shared" si="30"/>
        <v>0</v>
      </c>
    </row>
    <row r="225" spans="1:18" ht="25.5">
      <c r="A225" s="102">
        <v>221</v>
      </c>
      <c r="B225" s="20" t="s">
        <v>305</v>
      </c>
      <c r="C225" s="12">
        <f>+'17'!G225</f>
        <v>0</v>
      </c>
      <c r="D225" s="13">
        <v>0</v>
      </c>
      <c r="E225" s="12">
        <f t="shared" si="27"/>
        <v>0</v>
      </c>
      <c r="F225" s="13">
        <v>0</v>
      </c>
      <c r="G225" s="14">
        <f t="shared" si="28"/>
        <v>0</v>
      </c>
      <c r="H225" s="15">
        <v>0</v>
      </c>
      <c r="I225" s="16">
        <v>40</v>
      </c>
      <c r="J225" s="17">
        <f t="shared" si="29"/>
        <v>0</v>
      </c>
      <c r="K225" s="18" t="s">
        <v>16</v>
      </c>
      <c r="L225" s="19">
        <v>0</v>
      </c>
      <c r="M225" s="24">
        <f t="shared" si="30"/>
        <v>0</v>
      </c>
    </row>
    <row r="226" spans="1:18" ht="25.5">
      <c r="A226" s="102">
        <v>222</v>
      </c>
      <c r="B226" s="20" t="s">
        <v>324</v>
      </c>
      <c r="C226" s="12">
        <f>+'17'!G226</f>
        <v>0</v>
      </c>
      <c r="D226" s="13">
        <v>0</v>
      </c>
      <c r="E226" s="12">
        <f t="shared" ref="E226:E229" si="31">C226+D226</f>
        <v>0</v>
      </c>
      <c r="F226" s="13">
        <v>0</v>
      </c>
      <c r="G226" s="14">
        <f t="shared" ref="G226:G229" si="32">E226-F226-H226</f>
        <v>0</v>
      </c>
      <c r="H226" s="15">
        <v>0</v>
      </c>
      <c r="I226" s="16">
        <v>30</v>
      </c>
      <c r="J226" s="17">
        <f t="shared" ref="J226:J229" si="33">+I226*H226</f>
        <v>0</v>
      </c>
      <c r="K226" s="18" t="s">
        <v>16</v>
      </c>
      <c r="L226" s="19">
        <v>0</v>
      </c>
      <c r="M226" s="24">
        <f t="shared" ref="M226:M229" si="34">SUM(J226-L226)</f>
        <v>0</v>
      </c>
    </row>
    <row r="227" spans="1:18" ht="25.5">
      <c r="A227" s="102">
        <v>223</v>
      </c>
      <c r="B227" s="20" t="s">
        <v>325</v>
      </c>
      <c r="C227" s="12">
        <f>+'17'!G227</f>
        <v>0</v>
      </c>
      <c r="D227" s="13">
        <v>0</v>
      </c>
      <c r="E227" s="12">
        <f t="shared" si="31"/>
        <v>0</v>
      </c>
      <c r="F227" s="13">
        <v>0</v>
      </c>
      <c r="G227" s="14">
        <f t="shared" si="32"/>
        <v>0</v>
      </c>
      <c r="H227" s="15">
        <v>0</v>
      </c>
      <c r="I227" s="16">
        <v>30</v>
      </c>
      <c r="J227" s="17">
        <f t="shared" si="33"/>
        <v>0</v>
      </c>
      <c r="K227" s="18" t="s">
        <v>16</v>
      </c>
      <c r="L227" s="19">
        <v>0</v>
      </c>
      <c r="M227" s="24">
        <f t="shared" si="34"/>
        <v>0</v>
      </c>
    </row>
    <row r="228" spans="1:18" ht="25.5">
      <c r="A228" s="102">
        <v>224</v>
      </c>
      <c r="B228" s="20"/>
      <c r="C228" s="12">
        <f>+'17'!G228</f>
        <v>0</v>
      </c>
      <c r="D228" s="13">
        <v>0</v>
      </c>
      <c r="E228" s="12">
        <f t="shared" si="31"/>
        <v>0</v>
      </c>
      <c r="F228" s="13">
        <v>0</v>
      </c>
      <c r="G228" s="14">
        <f t="shared" si="32"/>
        <v>0</v>
      </c>
      <c r="H228" s="15">
        <v>0</v>
      </c>
      <c r="I228" s="16"/>
      <c r="J228" s="17">
        <f t="shared" si="33"/>
        <v>0</v>
      </c>
      <c r="K228" s="18" t="s">
        <v>16</v>
      </c>
      <c r="L228" s="19">
        <v>0</v>
      </c>
      <c r="M228" s="24">
        <f t="shared" si="34"/>
        <v>0</v>
      </c>
    </row>
    <row r="229" spans="1:18" ht="25.5">
      <c r="A229" s="102">
        <v>225</v>
      </c>
      <c r="B229" s="20"/>
      <c r="C229" s="12">
        <f>+'17'!G229</f>
        <v>0</v>
      </c>
      <c r="D229" s="13">
        <v>0</v>
      </c>
      <c r="E229" s="12">
        <f t="shared" si="31"/>
        <v>0</v>
      </c>
      <c r="F229" s="13">
        <v>0</v>
      </c>
      <c r="G229" s="14">
        <f t="shared" si="32"/>
        <v>0</v>
      </c>
      <c r="H229" s="15">
        <v>0</v>
      </c>
      <c r="I229" s="16"/>
      <c r="J229" s="17">
        <f t="shared" si="33"/>
        <v>0</v>
      </c>
      <c r="K229" s="18" t="s">
        <v>16</v>
      </c>
      <c r="L229" s="19">
        <v>0</v>
      </c>
      <c r="M229" s="24">
        <f t="shared" si="34"/>
        <v>0</v>
      </c>
    </row>
    <row r="230" spans="1:18" ht="25.5">
      <c r="A230" s="1"/>
      <c r="C230" s="25"/>
      <c r="D230" s="26"/>
      <c r="E230" s="25"/>
      <c r="F230" s="26"/>
      <c r="G230" s="25"/>
      <c r="H230" s="25"/>
      <c r="I230" s="27"/>
      <c r="J230" s="29"/>
      <c r="K230" s="28"/>
      <c r="L230" s="19">
        <v>0</v>
      </c>
      <c r="M230" s="157" t="s">
        <v>227</v>
      </c>
      <c r="N230" s="157"/>
    </row>
    <row r="231" spans="1:18" ht="25.5" customHeight="1">
      <c r="A231" s="1"/>
      <c r="C231" s="25"/>
      <c r="D231" s="26"/>
      <c r="E231" s="25"/>
      <c r="F231" s="26"/>
      <c r="G231" s="25"/>
      <c r="H231" s="158" t="s">
        <v>228</v>
      </c>
      <c r="I231" s="159"/>
      <c r="J231" s="31">
        <f>+X110</f>
        <v>0</v>
      </c>
      <c r="K231" s="28"/>
      <c r="L231" s="30"/>
    </row>
    <row r="232" spans="1:18" ht="25.5">
      <c r="A232" s="1"/>
      <c r="C232" s="32"/>
      <c r="E232" s="32"/>
      <c r="G232" s="32"/>
      <c r="H232" s="33"/>
      <c r="I232" s="156" t="s">
        <v>212</v>
      </c>
      <c r="J232" s="156"/>
      <c r="K232" s="34">
        <f>SUM(J5:J231)</f>
        <v>2282</v>
      </c>
    </row>
    <row r="233" spans="1:18" ht="25.5">
      <c r="A233" s="1"/>
      <c r="C233" s="32"/>
      <c r="E233" s="32"/>
      <c r="G233" s="32"/>
      <c r="I233" s="154" t="s">
        <v>213</v>
      </c>
      <c r="J233" s="155"/>
      <c r="K233" s="37">
        <v>0</v>
      </c>
    </row>
    <row r="234" spans="1:18" ht="25.5">
      <c r="A234" s="1"/>
      <c r="C234" s="32"/>
      <c r="E234" s="32"/>
      <c r="G234" s="32"/>
      <c r="I234" s="35" t="s">
        <v>214</v>
      </c>
      <c r="J234" s="36"/>
      <c r="K234" s="37">
        <f>SUM(L234:BO234)</f>
        <v>1750</v>
      </c>
      <c r="L234" s="38">
        <v>170</v>
      </c>
      <c r="M234" s="2">
        <v>115</v>
      </c>
      <c r="N234" s="2">
        <v>440</v>
      </c>
      <c r="O234" s="2">
        <v>700</v>
      </c>
      <c r="P234" s="2">
        <v>120</v>
      </c>
      <c r="Q234" s="2">
        <v>55</v>
      </c>
      <c r="R234" s="2">
        <v>150</v>
      </c>
    </row>
    <row r="235" spans="1:18" ht="25.5">
      <c r="A235" s="1"/>
      <c r="C235" s="32"/>
      <c r="D235" s="91"/>
      <c r="E235" s="32"/>
      <c r="G235" s="39"/>
      <c r="I235" s="154" t="s">
        <v>215</v>
      </c>
      <c r="J235" s="155"/>
      <c r="K235" s="37">
        <v>0</v>
      </c>
    </row>
    <row r="236" spans="1:18" ht="25.5">
      <c r="A236" s="1"/>
      <c r="B236" s="101"/>
      <c r="C236" s="90"/>
      <c r="E236" s="32"/>
      <c r="G236" s="32"/>
      <c r="I236" s="154" t="s">
        <v>216</v>
      </c>
      <c r="J236" s="155"/>
      <c r="K236" s="37">
        <f>SUM(L236:N236)</f>
        <v>0</v>
      </c>
    </row>
    <row r="237" spans="1:18" ht="25.5">
      <c r="A237" s="1"/>
      <c r="C237" s="32"/>
      <c r="E237" s="32"/>
      <c r="G237" s="32"/>
      <c r="I237" s="154" t="s">
        <v>217</v>
      </c>
      <c r="J237" s="155"/>
      <c r="K237" s="93">
        <f>SUM(L5:L230)</f>
        <v>66</v>
      </c>
      <c r="M237" s="94" t="s">
        <v>218</v>
      </c>
      <c r="N237" s="40" t="s">
        <v>219</v>
      </c>
      <c r="O237" s="41" t="s">
        <v>220</v>
      </c>
    </row>
    <row r="238" spans="1:18" ht="25.5">
      <c r="A238" s="1"/>
      <c r="C238" s="32"/>
      <c r="E238" s="32"/>
      <c r="G238" s="32"/>
      <c r="I238" s="154" t="s">
        <v>221</v>
      </c>
      <c r="J238" s="155"/>
      <c r="K238" s="34">
        <f>K232-K233-K234-K236-K237</f>
        <v>466</v>
      </c>
      <c r="M238" s="42"/>
      <c r="N238" s="42"/>
      <c r="O238" s="42"/>
    </row>
    <row r="239" spans="1:18" ht="25.5">
      <c r="A239" s="1"/>
      <c r="C239" s="32"/>
      <c r="E239" s="32"/>
      <c r="G239" s="32"/>
      <c r="I239" s="154" t="s">
        <v>222</v>
      </c>
      <c r="J239" s="155"/>
      <c r="K239" s="93">
        <v>1166</v>
      </c>
      <c r="M239" s="42"/>
      <c r="N239" s="42"/>
      <c r="O239" s="42"/>
    </row>
    <row r="240" spans="1:18" ht="25.5">
      <c r="A240" s="1"/>
      <c r="C240" s="32"/>
      <c r="E240" s="32"/>
      <c r="G240" s="32"/>
      <c r="I240" s="154" t="s">
        <v>223</v>
      </c>
      <c r="J240" s="155"/>
      <c r="K240" s="34">
        <f>+K239-K238</f>
        <v>700</v>
      </c>
      <c r="M240" s="42"/>
      <c r="N240" s="42"/>
      <c r="O240" s="42"/>
    </row>
    <row r="241" spans="7:15" ht="25.5">
      <c r="G241" s="2"/>
      <c r="I241" s="154" t="s">
        <v>224</v>
      </c>
      <c r="J241" s="155"/>
      <c r="K241" s="34">
        <f>+K239-K238</f>
        <v>700</v>
      </c>
      <c r="M241" s="43"/>
      <c r="N241" s="43"/>
      <c r="O241" s="43"/>
    </row>
    <row r="242" spans="7:15">
      <c r="G242" s="2"/>
      <c r="I242" s="28"/>
      <c r="M242" s="43"/>
      <c r="N242" s="43"/>
      <c r="O242" s="43"/>
    </row>
    <row r="243" spans="7:15">
      <c r="G243" s="2"/>
      <c r="I243" s="2" t="s">
        <v>271</v>
      </c>
      <c r="J243" s="2">
        <f>+K232-K237+K240</f>
        <v>2916</v>
      </c>
      <c r="M243" s="44"/>
      <c r="N243" s="44"/>
      <c r="O243" s="44"/>
    </row>
    <row r="244" spans="7:15">
      <c r="G244" s="2"/>
      <c r="I244" s="2" t="s">
        <v>272</v>
      </c>
      <c r="J244" s="30">
        <f>SUM(K233:K236)</f>
        <v>1750</v>
      </c>
      <c r="M244" s="45">
        <f>SUM(M238:M243)</f>
        <v>0</v>
      </c>
      <c r="N244" s="45">
        <f>SUM(N238:N243)</f>
        <v>0</v>
      </c>
      <c r="O244" s="45">
        <f>SUM(O238:O243)</f>
        <v>0</v>
      </c>
    </row>
    <row r="245" spans="7:15">
      <c r="G245" s="2"/>
      <c r="I245" s="2" t="s">
        <v>273</v>
      </c>
      <c r="J245" s="2">
        <f>+K239</f>
        <v>1166</v>
      </c>
      <c r="M245" s="46" t="s">
        <v>225</v>
      </c>
      <c r="N245" s="47">
        <f>N244*30/100</f>
        <v>0</v>
      </c>
      <c r="O245" s="47">
        <f>O244*30/100</f>
        <v>0</v>
      </c>
    </row>
    <row r="246" spans="7:15">
      <c r="G246" s="2"/>
      <c r="I246" s="2"/>
      <c r="M246" s="46" t="s">
        <v>226</v>
      </c>
      <c r="N246" s="47">
        <f>N245*7/100</f>
        <v>0</v>
      </c>
      <c r="O246" s="47">
        <f>O245*7/100</f>
        <v>0</v>
      </c>
    </row>
    <row r="247" spans="7:15">
      <c r="G247" s="2"/>
      <c r="I247" s="2"/>
      <c r="M247" s="95" t="s">
        <v>5</v>
      </c>
      <c r="N247" s="48">
        <f>N244-N245-N246</f>
        <v>0</v>
      </c>
      <c r="O247" s="48">
        <f>O244-O245-O246</f>
        <v>0</v>
      </c>
    </row>
    <row r="248" spans="7:15">
      <c r="G248" s="2"/>
      <c r="I248" s="2"/>
    </row>
    <row r="249" spans="7:15">
      <c r="G249" s="2"/>
      <c r="I249" s="2"/>
    </row>
    <row r="250" spans="7:15">
      <c r="G250" s="2"/>
      <c r="I250" s="2"/>
    </row>
    <row r="251" spans="7:15">
      <c r="G251" s="2"/>
      <c r="I251" s="2"/>
    </row>
    <row r="252" spans="7:15">
      <c r="G252" s="2"/>
      <c r="I252" s="2"/>
    </row>
    <row r="253" spans="7:15">
      <c r="G253" s="2"/>
      <c r="I253" s="2"/>
    </row>
    <row r="254" spans="7:15">
      <c r="G254" s="2"/>
      <c r="I254" s="2"/>
    </row>
    <row r="255" spans="7:15">
      <c r="G255" s="2"/>
      <c r="I255" s="2"/>
    </row>
    <row r="256" spans="7:15">
      <c r="G256" s="2"/>
      <c r="I256" s="2"/>
    </row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</sheetData>
  <mergeCells count="32">
    <mergeCell ref="I239:J239"/>
    <mergeCell ref="I240:J240"/>
    <mergeCell ref="I241:J241"/>
    <mergeCell ref="H231:I231"/>
    <mergeCell ref="I232:J232"/>
    <mergeCell ref="I233:J233"/>
    <mergeCell ref="I235:J235"/>
    <mergeCell ref="I236:J236"/>
    <mergeCell ref="I237:J237"/>
    <mergeCell ref="Z3:Z4"/>
    <mergeCell ref="P107:W107"/>
    <mergeCell ref="R3:R4"/>
    <mergeCell ref="S3:S4"/>
    <mergeCell ref="I238:J238"/>
    <mergeCell ref="M230:N230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B1407-C88D-4944-969C-D146B5C52286}">
  <sheetPr>
    <tabColor rgb="FFECB5FD"/>
  </sheetPr>
  <dimension ref="A1:Z316"/>
  <sheetViews>
    <sheetView workbookViewId="0">
      <pane ySplit="4" topLeftCell="A218" activePane="bottomLeft" state="frozen"/>
      <selection pane="bottomLeft" activeCell="K231" sqref="K231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8.5703125" style="50" customWidth="1"/>
    <col min="10" max="10" width="9.140625" style="2" bestFit="1" customWidth="1"/>
    <col min="11" max="11" width="20.140625" style="2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67" t="s">
        <v>330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25">
      <c r="A3" s="166" t="s">
        <v>1</v>
      </c>
      <c r="B3" s="166" t="s">
        <v>2</v>
      </c>
      <c r="C3" s="164" t="s">
        <v>3</v>
      </c>
      <c r="D3" s="164" t="s">
        <v>4</v>
      </c>
      <c r="E3" s="164" t="s">
        <v>5</v>
      </c>
      <c r="F3" s="4" t="s">
        <v>6</v>
      </c>
      <c r="G3" s="169" t="s">
        <v>7</v>
      </c>
      <c r="H3" s="171" t="s">
        <v>8</v>
      </c>
      <c r="I3" s="172"/>
      <c r="J3" s="173"/>
      <c r="K3" s="174" t="s">
        <v>9</v>
      </c>
      <c r="L3" s="160" t="s">
        <v>10</v>
      </c>
      <c r="M3" s="86"/>
      <c r="O3" s="166" t="s">
        <v>1</v>
      </c>
      <c r="P3" s="166" t="s">
        <v>2</v>
      </c>
      <c r="Q3" s="164" t="s">
        <v>3</v>
      </c>
      <c r="R3" s="164" t="s">
        <v>4</v>
      </c>
      <c r="S3" s="164" t="s">
        <v>5</v>
      </c>
      <c r="T3" s="4" t="s">
        <v>6</v>
      </c>
      <c r="U3" s="169" t="s">
        <v>7</v>
      </c>
      <c r="V3" s="171" t="s">
        <v>8</v>
      </c>
      <c r="W3" s="172"/>
      <c r="X3" s="173"/>
      <c r="Y3" s="174" t="s">
        <v>9</v>
      </c>
      <c r="Z3" s="160" t="s">
        <v>10</v>
      </c>
    </row>
    <row r="4" spans="1:26" s="5" customFormat="1" ht="27" thickBot="1">
      <c r="A4" s="166"/>
      <c r="B4" s="166"/>
      <c r="C4" s="165"/>
      <c r="D4" s="165"/>
      <c r="E4" s="165"/>
      <c r="F4" s="6" t="s">
        <v>11</v>
      </c>
      <c r="G4" s="170"/>
      <c r="H4" s="7" t="s">
        <v>12</v>
      </c>
      <c r="I4" s="8" t="s">
        <v>13</v>
      </c>
      <c r="J4" s="9" t="s">
        <v>14</v>
      </c>
      <c r="K4" s="175"/>
      <c r="L4" s="160"/>
      <c r="O4" s="166"/>
      <c r="P4" s="166"/>
      <c r="Q4" s="165"/>
      <c r="R4" s="165"/>
      <c r="S4" s="165"/>
      <c r="T4" s="6" t="s">
        <v>11</v>
      </c>
      <c r="U4" s="170"/>
      <c r="V4" s="7" t="s">
        <v>12</v>
      </c>
      <c r="W4" s="8" t="s">
        <v>13</v>
      </c>
      <c r="X4" s="9" t="s">
        <v>14</v>
      </c>
      <c r="Y4" s="175"/>
      <c r="Z4" s="160"/>
    </row>
    <row r="5" spans="1:26" ht="25.5">
      <c r="A5" s="10">
        <v>1</v>
      </c>
      <c r="B5" s="11" t="s">
        <v>15</v>
      </c>
      <c r="C5" s="12">
        <f>+'18'!G5</f>
        <v>52</v>
      </c>
      <c r="D5" s="13">
        <v>0</v>
      </c>
      <c r="E5" s="12">
        <f t="shared" ref="E5:E94" si="0">C5+D5</f>
        <v>52</v>
      </c>
      <c r="F5" s="13">
        <v>1</v>
      </c>
      <c r="G5" s="14">
        <f t="shared" ref="G5:G68" si="1">E5-F5-H5</f>
        <v>51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 t="s">
        <v>258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00">
        <f>+'18'!G6</f>
        <v>34</v>
      </c>
      <c r="D6" s="13">
        <v>20</v>
      </c>
      <c r="E6" s="12">
        <f t="shared" si="0"/>
        <v>54</v>
      </c>
      <c r="F6" s="13">
        <v>1</v>
      </c>
      <c r="G6" s="14">
        <f t="shared" si="1"/>
        <v>51</v>
      </c>
      <c r="H6" s="15">
        <v>2</v>
      </c>
      <c r="I6" s="16">
        <v>100</v>
      </c>
      <c r="J6" s="17">
        <f t="shared" ref="J6:J70" si="4">+I6*H6</f>
        <v>200</v>
      </c>
      <c r="K6" s="18" t="s">
        <v>16</v>
      </c>
      <c r="L6" s="19">
        <v>0</v>
      </c>
      <c r="M6" s="24">
        <f t="shared" ref="M6:M69" si="5">SUM(J6-L6)</f>
        <v>200</v>
      </c>
      <c r="O6" s="10">
        <v>2</v>
      </c>
      <c r="P6" s="20" t="s">
        <v>259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+'18'!G7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260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+'18'!G8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261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+'18'!G9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+'18'!G10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+'18'!G11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>
      <c r="A12" s="10">
        <v>8</v>
      </c>
      <c r="B12" s="20" t="s">
        <v>23</v>
      </c>
      <c r="C12" s="12">
        <f>+'18'!G12</f>
        <v>13</v>
      </c>
      <c r="D12" s="13">
        <v>0</v>
      </c>
      <c r="E12" s="12">
        <f>C12+D12</f>
        <v>13</v>
      </c>
      <c r="F12" s="13">
        <v>0</v>
      </c>
      <c r="G12" s="14">
        <f>E12-F12-H12</f>
        <v>13</v>
      </c>
      <c r="H12" s="15">
        <v>0</v>
      </c>
      <c r="I12" s="22">
        <v>50</v>
      </c>
      <c r="J12" s="17">
        <f t="shared" si="4"/>
        <v>0</v>
      </c>
      <c r="K12" s="18" t="s">
        <v>16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264</v>
      </c>
      <c r="C13" s="12">
        <f>+'18'!G13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24</v>
      </c>
      <c r="C14" s="12">
        <f>+'18'!G14</f>
        <v>2</v>
      </c>
      <c r="D14" s="13">
        <v>3</v>
      </c>
      <c r="E14" s="12">
        <f t="shared" si="0"/>
        <v>5</v>
      </c>
      <c r="F14" s="13">
        <v>0</v>
      </c>
      <c r="G14" s="14">
        <f t="shared" si="1"/>
        <v>5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25</v>
      </c>
      <c r="C15" s="12">
        <f>+'18'!G15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26</v>
      </c>
      <c r="C16" s="12">
        <f>+'18'!G16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27</v>
      </c>
      <c r="C17" s="12">
        <f>+'18'!G17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4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28</v>
      </c>
      <c r="C18" s="12">
        <f>+'18'!G18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29</v>
      </c>
      <c r="C19" s="12">
        <f>+'18'!G19</f>
        <v>1</v>
      </c>
      <c r="D19" s="13">
        <v>4</v>
      </c>
      <c r="E19" s="12">
        <f t="shared" si="0"/>
        <v>5</v>
      </c>
      <c r="F19" s="13">
        <v>0</v>
      </c>
      <c r="G19" s="14">
        <f t="shared" si="1"/>
        <v>5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+'18'!G20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+'18'!G21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+'18'!G22</f>
        <v>0</v>
      </c>
      <c r="D22" s="13">
        <v>3</v>
      </c>
      <c r="E22" s="12">
        <f>C22+D22</f>
        <v>3</v>
      </c>
      <c r="F22" s="13">
        <v>0</v>
      </c>
      <c r="G22" s="14">
        <f t="shared" si="1"/>
        <v>3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+'18'!G23</f>
        <v>24</v>
      </c>
      <c r="D23" s="13">
        <v>0</v>
      </c>
      <c r="E23" s="14">
        <f>C23+D23</f>
        <v>24</v>
      </c>
      <c r="F23" s="13">
        <v>0</v>
      </c>
      <c r="G23" s="14">
        <f t="shared" si="1"/>
        <v>24</v>
      </c>
      <c r="H23" s="15">
        <v>0</v>
      </c>
      <c r="I23" s="16">
        <v>100</v>
      </c>
      <c r="J23" s="17">
        <f t="shared" si="4"/>
        <v>0</v>
      </c>
      <c r="K23" s="18" t="s">
        <v>16</v>
      </c>
      <c r="L23" s="19">
        <v>0</v>
      </c>
      <c r="M23" s="24">
        <f t="shared" si="5"/>
        <v>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+'18'!G24</f>
        <v>6</v>
      </c>
      <c r="D24" s="13">
        <v>0</v>
      </c>
      <c r="E24" s="12">
        <f t="shared" si="0"/>
        <v>6</v>
      </c>
      <c r="F24" s="13">
        <v>2</v>
      </c>
      <c r="G24" s="14">
        <f t="shared" si="1"/>
        <v>3</v>
      </c>
      <c r="H24" s="15">
        <v>1</v>
      </c>
      <c r="I24" s="23">
        <v>100</v>
      </c>
      <c r="J24" s="17">
        <f t="shared" si="4"/>
        <v>100</v>
      </c>
      <c r="K24" s="18" t="s">
        <v>270</v>
      </c>
      <c r="L24" s="19">
        <v>100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+'18'!G25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+'18'!G26</f>
        <v>0</v>
      </c>
      <c r="D26" s="13">
        <v>2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+'18'!G27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+'18'!G28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+'18'!G29</f>
        <v>3</v>
      </c>
      <c r="D29" s="13">
        <v>2</v>
      </c>
      <c r="E29" s="12">
        <f t="shared" si="0"/>
        <v>5</v>
      </c>
      <c r="F29" s="13">
        <v>0</v>
      </c>
      <c r="G29" s="14">
        <f t="shared" si="1"/>
        <v>5</v>
      </c>
      <c r="H29" s="15">
        <v>0</v>
      </c>
      <c r="I29" s="16">
        <v>100</v>
      </c>
      <c r="J29" s="17">
        <f t="shared" si="4"/>
        <v>0</v>
      </c>
      <c r="K29" s="18" t="s">
        <v>16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+'18'!G30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+'18'!G31</f>
        <v>0</v>
      </c>
      <c r="D31" s="13">
        <v>3</v>
      </c>
      <c r="E31" s="12">
        <f t="shared" si="0"/>
        <v>3</v>
      </c>
      <c r="F31" s="13">
        <v>0</v>
      </c>
      <c r="G31" s="14">
        <f t="shared" si="1"/>
        <v>3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+'18'!G32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+'18'!G33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+'18'!G34</f>
        <v>3</v>
      </c>
      <c r="D34" s="13">
        <v>2</v>
      </c>
      <c r="E34" s="14">
        <f t="shared" si="0"/>
        <v>5</v>
      </c>
      <c r="F34" s="13">
        <v>0</v>
      </c>
      <c r="G34" s="14">
        <f t="shared" si="1"/>
        <v>5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+'18'!G35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+'18'!G36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+'18'!G37</f>
        <v>43</v>
      </c>
      <c r="D37" s="13">
        <v>0</v>
      </c>
      <c r="E37" s="12">
        <f t="shared" si="0"/>
        <v>43</v>
      </c>
      <c r="F37" s="13">
        <v>0</v>
      </c>
      <c r="G37" s="14">
        <f t="shared" si="1"/>
        <v>40</v>
      </c>
      <c r="H37" s="15">
        <v>3</v>
      </c>
      <c r="I37" s="16">
        <v>100</v>
      </c>
      <c r="J37" s="17">
        <f t="shared" si="4"/>
        <v>300</v>
      </c>
      <c r="K37" s="18" t="s">
        <v>291</v>
      </c>
      <c r="L37" s="19">
        <v>40</v>
      </c>
      <c r="M37" s="24">
        <f t="shared" si="5"/>
        <v>260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+'18'!G38</f>
        <v>0</v>
      </c>
      <c r="D38" s="13">
        <v>5</v>
      </c>
      <c r="E38" s="12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17">
        <f t="shared" si="4"/>
        <v>0</v>
      </c>
      <c r="K38" s="18" t="s">
        <v>16</v>
      </c>
      <c r="L38" s="19">
        <v>0</v>
      </c>
      <c r="M38" s="24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49</v>
      </c>
      <c r="C39" s="12">
        <f>+'18'!G39</f>
        <v>2</v>
      </c>
      <c r="D39" s="13">
        <v>5</v>
      </c>
      <c r="E39" s="12">
        <f t="shared" si="0"/>
        <v>7</v>
      </c>
      <c r="F39" s="13">
        <v>0</v>
      </c>
      <c r="G39" s="14">
        <f t="shared" si="1"/>
        <v>7</v>
      </c>
      <c r="H39" s="15">
        <v>0</v>
      </c>
      <c r="I39" s="16">
        <v>50</v>
      </c>
      <c r="J39" s="17">
        <f t="shared" si="4"/>
        <v>0</v>
      </c>
      <c r="K39" s="18" t="s">
        <v>16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50</v>
      </c>
      <c r="C40" s="12">
        <f>+'18'!G40</f>
        <v>3</v>
      </c>
      <c r="D40" s="13">
        <v>5</v>
      </c>
      <c r="E40" s="12">
        <f t="shared" si="0"/>
        <v>8</v>
      </c>
      <c r="F40" s="13">
        <v>0</v>
      </c>
      <c r="G40" s="14">
        <f t="shared" si="1"/>
        <v>8</v>
      </c>
      <c r="H40" s="15">
        <v>0</v>
      </c>
      <c r="I40" s="16">
        <v>50</v>
      </c>
      <c r="J40" s="17">
        <f t="shared" si="4"/>
        <v>0</v>
      </c>
      <c r="K40" s="18" t="s">
        <v>16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51</v>
      </c>
      <c r="C41" s="12">
        <f>+'18'!G41</f>
        <v>2</v>
      </c>
      <c r="D41" s="13">
        <v>5</v>
      </c>
      <c r="E41" s="12">
        <f t="shared" si="0"/>
        <v>7</v>
      </c>
      <c r="F41" s="13">
        <v>0</v>
      </c>
      <c r="G41" s="14">
        <f t="shared" si="1"/>
        <v>7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52</v>
      </c>
      <c r="C42" s="12">
        <f>+'18'!G42</f>
        <v>9</v>
      </c>
      <c r="D42" s="13">
        <v>5</v>
      </c>
      <c r="E42" s="12">
        <f t="shared" si="0"/>
        <v>14</v>
      </c>
      <c r="F42" s="13">
        <v>0</v>
      </c>
      <c r="G42" s="14">
        <f t="shared" si="1"/>
        <v>14</v>
      </c>
      <c r="H42" s="15">
        <v>0</v>
      </c>
      <c r="I42" s="16">
        <v>50</v>
      </c>
      <c r="J42" s="17">
        <f t="shared" si="4"/>
        <v>0</v>
      </c>
      <c r="K42" s="18" t="s">
        <v>16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53</v>
      </c>
      <c r="C43" s="12">
        <f>+'18'!G43</f>
        <v>1</v>
      </c>
      <c r="D43" s="13">
        <v>5</v>
      </c>
      <c r="E43" s="12">
        <f t="shared" si="0"/>
        <v>6</v>
      </c>
      <c r="F43" s="13">
        <v>0</v>
      </c>
      <c r="G43" s="14">
        <f t="shared" si="1"/>
        <v>6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54</v>
      </c>
      <c r="C44" s="12">
        <f>+'18'!G44</f>
        <v>5</v>
      </c>
      <c r="D44" s="13">
        <v>5</v>
      </c>
      <c r="E44" s="12">
        <f t="shared" si="0"/>
        <v>10</v>
      </c>
      <c r="F44" s="13">
        <v>0</v>
      </c>
      <c r="G44" s="14">
        <f t="shared" si="1"/>
        <v>10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55</v>
      </c>
      <c r="C45" s="12">
        <f>+'18'!G45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56</v>
      </c>
      <c r="C46" s="12">
        <f>+'18'!G46</f>
        <v>6</v>
      </c>
      <c r="D46" s="13">
        <v>5</v>
      </c>
      <c r="E46" s="12">
        <f t="shared" si="0"/>
        <v>11</v>
      </c>
      <c r="F46" s="13">
        <v>0</v>
      </c>
      <c r="G46" s="14">
        <f t="shared" si="1"/>
        <v>11</v>
      </c>
      <c r="H46" s="15">
        <v>0</v>
      </c>
      <c r="I46" s="16">
        <v>50</v>
      </c>
      <c r="J46" s="17">
        <f t="shared" si="4"/>
        <v>0</v>
      </c>
      <c r="K46" s="18" t="s">
        <v>16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57</v>
      </c>
      <c r="C47" s="12">
        <f>+'18'!G47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4"/>
        <v>0</v>
      </c>
      <c r="K47" s="18" t="s">
        <v>16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58</v>
      </c>
      <c r="C48" s="12">
        <f>+'18'!G48</f>
        <v>7</v>
      </c>
      <c r="D48" s="13">
        <v>0</v>
      </c>
      <c r="E48" s="12">
        <f t="shared" si="0"/>
        <v>7</v>
      </c>
      <c r="F48" s="13">
        <v>0</v>
      </c>
      <c r="G48" s="14">
        <f t="shared" si="1"/>
        <v>7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59</v>
      </c>
      <c r="C49" s="12">
        <f>+'18'!G49</f>
        <v>1</v>
      </c>
      <c r="D49" s="13">
        <v>0</v>
      </c>
      <c r="E49" s="12">
        <f t="shared" si="0"/>
        <v>1</v>
      </c>
      <c r="F49" s="13">
        <v>0</v>
      </c>
      <c r="G49" s="14">
        <f t="shared" si="1"/>
        <v>1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60</v>
      </c>
      <c r="C50" s="12">
        <f>+'18'!G50</f>
        <v>0</v>
      </c>
      <c r="D50" s="13">
        <v>0</v>
      </c>
      <c r="E50" s="12">
        <f>C50+D50</f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61</v>
      </c>
      <c r="C51" s="12">
        <f>+'18'!G51</f>
        <v>2</v>
      </c>
      <c r="D51" s="13">
        <v>0</v>
      </c>
      <c r="E51" s="12">
        <f>C51+D51</f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62</v>
      </c>
      <c r="C52" s="12">
        <f>+'18'!G52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63</v>
      </c>
      <c r="C53" s="12">
        <f>+'18'!G53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64</v>
      </c>
      <c r="C54" s="12">
        <f>+'18'!G54</f>
        <v>0</v>
      </c>
      <c r="D54" s="13">
        <v>0</v>
      </c>
      <c r="E54" s="12">
        <f>C54+D54</f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65</v>
      </c>
      <c r="C55" s="12">
        <f>+'18'!G55</f>
        <v>0</v>
      </c>
      <c r="D55" s="13">
        <v>8</v>
      </c>
      <c r="E55" s="12">
        <f t="shared" si="0"/>
        <v>8</v>
      </c>
      <c r="F55" s="13">
        <v>0</v>
      </c>
      <c r="G55" s="14">
        <f t="shared" si="1"/>
        <v>7</v>
      </c>
      <c r="H55" s="15">
        <v>1</v>
      </c>
      <c r="I55" s="23">
        <v>120</v>
      </c>
      <c r="J55" s="17">
        <f t="shared" si="4"/>
        <v>120</v>
      </c>
      <c r="K55" s="18" t="s">
        <v>270</v>
      </c>
      <c r="L55" s="19">
        <v>120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66</v>
      </c>
      <c r="C56" s="12">
        <f>+'18'!G56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67</v>
      </c>
      <c r="C57" s="12">
        <f>+'18'!G57</f>
        <v>0</v>
      </c>
      <c r="D57" s="13">
        <v>2</v>
      </c>
      <c r="E57" s="12">
        <f t="shared" si="0"/>
        <v>2</v>
      </c>
      <c r="F57" s="13">
        <v>0</v>
      </c>
      <c r="G57" s="14">
        <f t="shared" si="1"/>
        <v>2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68</v>
      </c>
      <c r="C58" s="12">
        <f>+'18'!G58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69</v>
      </c>
      <c r="C59" s="12">
        <f>+'18'!G59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70</v>
      </c>
      <c r="C60" s="12">
        <f>+'18'!G60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71</v>
      </c>
      <c r="C61" s="12">
        <f>+'18'!G61</f>
        <v>4</v>
      </c>
      <c r="D61" s="13">
        <v>0</v>
      </c>
      <c r="E61" s="12">
        <f t="shared" si="0"/>
        <v>4</v>
      </c>
      <c r="F61" s="13">
        <v>0</v>
      </c>
      <c r="G61" s="14">
        <f t="shared" si="1"/>
        <v>4</v>
      </c>
      <c r="H61" s="15">
        <v>0</v>
      </c>
      <c r="I61" s="16">
        <v>50</v>
      </c>
      <c r="J61" s="17">
        <f t="shared" si="4"/>
        <v>0</v>
      </c>
      <c r="K61" s="18" t="s">
        <v>16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72</v>
      </c>
      <c r="C62" s="12">
        <f>+'18'!G62</f>
        <v>4</v>
      </c>
      <c r="D62" s="13">
        <v>0</v>
      </c>
      <c r="E62" s="12">
        <f t="shared" si="0"/>
        <v>4</v>
      </c>
      <c r="F62" s="13">
        <v>0</v>
      </c>
      <c r="G62" s="14">
        <f t="shared" si="1"/>
        <v>4</v>
      </c>
      <c r="H62" s="15">
        <v>0</v>
      </c>
      <c r="I62" s="22">
        <v>50</v>
      </c>
      <c r="J62" s="17">
        <f t="shared" si="4"/>
        <v>0</v>
      </c>
      <c r="K62" s="18" t="s">
        <v>16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73</v>
      </c>
      <c r="C63" s="12">
        <f>+'18'!G63</f>
        <v>5</v>
      </c>
      <c r="D63" s="13">
        <v>0</v>
      </c>
      <c r="E63" s="12">
        <f>C63+D63</f>
        <v>5</v>
      </c>
      <c r="F63" s="13">
        <v>0</v>
      </c>
      <c r="G63" s="14">
        <f t="shared" si="1"/>
        <v>5</v>
      </c>
      <c r="H63" s="15">
        <v>0</v>
      </c>
      <c r="I63" s="22">
        <v>50</v>
      </c>
      <c r="J63" s="17">
        <f t="shared" si="4"/>
        <v>0</v>
      </c>
      <c r="K63" s="18" t="s">
        <v>16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74</v>
      </c>
      <c r="C64" s="12">
        <f>+'18'!G64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75</v>
      </c>
      <c r="C65" s="12">
        <f>+'18'!G65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76</v>
      </c>
      <c r="C66" s="12">
        <f>+'18'!G66</f>
        <v>26</v>
      </c>
      <c r="D66" s="13">
        <v>0</v>
      </c>
      <c r="E66" s="12">
        <f t="shared" si="0"/>
        <v>26</v>
      </c>
      <c r="F66" s="13">
        <v>0</v>
      </c>
      <c r="G66" s="14">
        <f t="shared" si="1"/>
        <v>26</v>
      </c>
      <c r="H66" s="15">
        <v>0</v>
      </c>
      <c r="I66" s="16">
        <v>50</v>
      </c>
      <c r="J66" s="17">
        <f t="shared" si="4"/>
        <v>0</v>
      </c>
      <c r="K66" s="18" t="s">
        <v>16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77</v>
      </c>
      <c r="C67" s="12">
        <f>+'18'!G67</f>
        <v>6</v>
      </c>
      <c r="D67" s="13">
        <v>5</v>
      </c>
      <c r="E67" s="12">
        <f>C67+D67</f>
        <v>11</v>
      </c>
      <c r="F67" s="13">
        <v>0</v>
      </c>
      <c r="G67" s="14">
        <f t="shared" si="1"/>
        <v>11</v>
      </c>
      <c r="H67" s="15">
        <v>0</v>
      </c>
      <c r="I67" s="16">
        <v>50</v>
      </c>
      <c r="J67" s="17">
        <f t="shared" si="4"/>
        <v>0</v>
      </c>
      <c r="K67" s="18" t="s">
        <v>16</v>
      </c>
      <c r="L67" s="19">
        <v>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78</v>
      </c>
      <c r="C68" s="12">
        <f>+'18'!G68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79</v>
      </c>
      <c r="C69" s="12">
        <f>+'18'!G69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80</v>
      </c>
      <c r="C70" s="12">
        <f>+'18'!G70</f>
        <v>0</v>
      </c>
      <c r="D70" s="13">
        <v>5</v>
      </c>
      <c r="E70" s="12">
        <f t="shared" si="0"/>
        <v>5</v>
      </c>
      <c r="F70" s="13">
        <v>0</v>
      </c>
      <c r="G70" s="14">
        <f t="shared" si="6"/>
        <v>5</v>
      </c>
      <c r="H70" s="15">
        <v>0</v>
      </c>
      <c r="I70" s="22">
        <v>50</v>
      </c>
      <c r="J70" s="17">
        <f t="shared" si="4"/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81</v>
      </c>
      <c r="C71" s="12">
        <f>+'18'!G71</f>
        <v>2</v>
      </c>
      <c r="D71" s="13">
        <v>5</v>
      </c>
      <c r="E71" s="12">
        <f t="shared" si="0"/>
        <v>7</v>
      </c>
      <c r="F71" s="13">
        <v>0</v>
      </c>
      <c r="G71" s="14">
        <f t="shared" si="6"/>
        <v>7</v>
      </c>
      <c r="H71" s="15">
        <v>0</v>
      </c>
      <c r="I71" s="22">
        <v>60</v>
      </c>
      <c r="J71" s="17">
        <f t="shared" ref="J71:J134" si="10">+I71*H71</f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82</v>
      </c>
      <c r="C72" s="12">
        <f>+'18'!G72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83</v>
      </c>
      <c r="C73" s="12">
        <f>+'18'!G73</f>
        <v>3</v>
      </c>
      <c r="D73" s="13">
        <v>0</v>
      </c>
      <c r="E73" s="12">
        <f t="shared" si="0"/>
        <v>3</v>
      </c>
      <c r="F73" s="13">
        <v>0</v>
      </c>
      <c r="G73" s="14">
        <f t="shared" si="6"/>
        <v>3</v>
      </c>
      <c r="H73" s="15">
        <v>0</v>
      </c>
      <c r="I73" s="22">
        <v>60</v>
      </c>
      <c r="J73" s="17">
        <f t="shared" si="10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84</v>
      </c>
      <c r="C74" s="12">
        <f>+'18'!G74</f>
        <v>1</v>
      </c>
      <c r="D74" s="13">
        <v>0</v>
      </c>
      <c r="E74" s="12">
        <f t="shared" si="0"/>
        <v>1</v>
      </c>
      <c r="F74" s="13">
        <v>0</v>
      </c>
      <c r="G74" s="14">
        <f t="shared" si="6"/>
        <v>1</v>
      </c>
      <c r="H74" s="15">
        <v>0</v>
      </c>
      <c r="I74" s="21">
        <v>120</v>
      </c>
      <c r="J74" s="17">
        <f t="shared" si="10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85</v>
      </c>
      <c r="C75" s="12">
        <f>+'18'!G75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86</v>
      </c>
      <c r="C76" s="12">
        <f>+'18'!G76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87</v>
      </c>
      <c r="C77" s="12">
        <f>+'18'!G77</f>
        <v>0</v>
      </c>
      <c r="D77" s="13">
        <v>3</v>
      </c>
      <c r="E77" s="12">
        <f t="shared" si="0"/>
        <v>3</v>
      </c>
      <c r="F77" s="13">
        <v>0</v>
      </c>
      <c r="G77" s="14">
        <f t="shared" si="6"/>
        <v>2</v>
      </c>
      <c r="H77" s="15">
        <v>1</v>
      </c>
      <c r="I77" s="22">
        <v>50</v>
      </c>
      <c r="J77" s="17">
        <f t="shared" si="10"/>
        <v>50</v>
      </c>
      <c r="K77" s="18" t="s">
        <v>16</v>
      </c>
      <c r="L77" s="19">
        <v>0</v>
      </c>
      <c r="M77" s="24">
        <f t="shared" si="9"/>
        <v>50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88</v>
      </c>
      <c r="C78" s="12">
        <f>+'18'!G78</f>
        <v>1</v>
      </c>
      <c r="D78" s="13">
        <v>0</v>
      </c>
      <c r="E78" s="12">
        <f t="shared" si="0"/>
        <v>1</v>
      </c>
      <c r="F78" s="13">
        <v>0</v>
      </c>
      <c r="G78" s="14">
        <f t="shared" si="6"/>
        <v>1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89</v>
      </c>
      <c r="C79" s="12">
        <f>+'18'!G79</f>
        <v>0</v>
      </c>
      <c r="D79" s="13">
        <v>0</v>
      </c>
      <c r="E79" s="12">
        <f t="shared" si="0"/>
        <v>0</v>
      </c>
      <c r="F79" s="13">
        <v>0</v>
      </c>
      <c r="G79" s="14">
        <f t="shared" si="6"/>
        <v>0</v>
      </c>
      <c r="H79" s="15">
        <v>0</v>
      </c>
      <c r="I79" s="21">
        <v>50</v>
      </c>
      <c r="J79" s="17">
        <f t="shared" si="10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90</v>
      </c>
      <c r="C80" s="12">
        <f>+'18'!G80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91</v>
      </c>
      <c r="C81" s="12">
        <f>+'18'!G81</f>
        <v>0</v>
      </c>
      <c r="D81" s="13">
        <v>5</v>
      </c>
      <c r="E81" s="12">
        <f t="shared" si="0"/>
        <v>5</v>
      </c>
      <c r="F81" s="13">
        <v>0</v>
      </c>
      <c r="G81" s="14">
        <f t="shared" si="6"/>
        <v>4</v>
      </c>
      <c r="H81" s="15">
        <v>1</v>
      </c>
      <c r="I81" s="22">
        <v>55</v>
      </c>
      <c r="J81" s="17">
        <f t="shared" si="10"/>
        <v>55</v>
      </c>
      <c r="K81" s="18" t="s">
        <v>16</v>
      </c>
      <c r="L81" s="19">
        <v>0</v>
      </c>
      <c r="M81" s="24">
        <f t="shared" si="9"/>
        <v>55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92</v>
      </c>
      <c r="C82" s="12">
        <f>+'18'!G82</f>
        <v>0</v>
      </c>
      <c r="D82" s="13">
        <v>3</v>
      </c>
      <c r="E82" s="12">
        <f t="shared" si="0"/>
        <v>3</v>
      </c>
      <c r="F82" s="13">
        <v>0</v>
      </c>
      <c r="G82" s="14">
        <f t="shared" si="6"/>
        <v>3</v>
      </c>
      <c r="H82" s="15">
        <v>0</v>
      </c>
      <c r="I82" s="21">
        <v>55</v>
      </c>
      <c r="J82" s="17">
        <f t="shared" si="10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93</v>
      </c>
      <c r="C83" s="12">
        <f>+'18'!G83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94</v>
      </c>
      <c r="C84" s="12">
        <f>+'18'!G84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95</v>
      </c>
      <c r="C85" s="12">
        <f>+'18'!G85</f>
        <v>1</v>
      </c>
      <c r="D85" s="13">
        <v>0</v>
      </c>
      <c r="E85" s="12">
        <f t="shared" si="0"/>
        <v>1</v>
      </c>
      <c r="F85" s="13">
        <v>0</v>
      </c>
      <c r="G85" s="14">
        <f t="shared" si="6"/>
        <v>1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96</v>
      </c>
      <c r="C86" s="12">
        <f>+'18'!G86</f>
        <v>4</v>
      </c>
      <c r="D86" s="13">
        <v>0</v>
      </c>
      <c r="E86" s="12">
        <f t="shared" si="0"/>
        <v>4</v>
      </c>
      <c r="F86" s="13">
        <v>0</v>
      </c>
      <c r="G86" s="14">
        <f t="shared" si="6"/>
        <v>4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97</v>
      </c>
      <c r="C87" s="12">
        <f>+'18'!G87</f>
        <v>6</v>
      </c>
      <c r="D87" s="13">
        <v>5</v>
      </c>
      <c r="E87" s="12">
        <f t="shared" si="0"/>
        <v>11</v>
      </c>
      <c r="F87" s="13">
        <v>0</v>
      </c>
      <c r="G87" s="14">
        <f t="shared" si="6"/>
        <v>11</v>
      </c>
      <c r="H87" s="15">
        <v>0</v>
      </c>
      <c r="I87" s="22">
        <v>60</v>
      </c>
      <c r="J87" s="17">
        <f t="shared" si="10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98</v>
      </c>
      <c r="C88" s="12">
        <f>+'18'!G88</f>
        <v>6</v>
      </c>
      <c r="D88" s="13">
        <v>5</v>
      </c>
      <c r="E88" s="12">
        <f t="shared" si="0"/>
        <v>11</v>
      </c>
      <c r="F88" s="13">
        <v>0</v>
      </c>
      <c r="G88" s="14">
        <f t="shared" si="6"/>
        <v>11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99</v>
      </c>
      <c r="C89" s="12">
        <f>+'18'!G89</f>
        <v>4</v>
      </c>
      <c r="D89" s="13">
        <v>0</v>
      </c>
      <c r="E89" s="12">
        <f t="shared" si="0"/>
        <v>4</v>
      </c>
      <c r="F89" s="13">
        <v>0</v>
      </c>
      <c r="G89" s="14">
        <f t="shared" si="6"/>
        <v>4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100</v>
      </c>
      <c r="C90" s="12">
        <f>+'18'!G90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101</v>
      </c>
      <c r="C91" s="12">
        <f>+'18'!G91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267</v>
      </c>
      <c r="C92" s="12">
        <f>+'18'!G92</f>
        <v>0</v>
      </c>
      <c r="D92" s="13">
        <v>7</v>
      </c>
      <c r="E92" s="12">
        <f t="shared" si="0"/>
        <v>7</v>
      </c>
      <c r="F92" s="13">
        <v>0</v>
      </c>
      <c r="G92" s="14">
        <f t="shared" si="6"/>
        <v>7</v>
      </c>
      <c r="H92" s="15">
        <v>0</v>
      </c>
      <c r="I92" s="21">
        <v>120</v>
      </c>
      <c r="J92" s="17">
        <f t="shared" si="10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268</v>
      </c>
      <c r="C93" s="12">
        <f>+'18'!G93</f>
        <v>0</v>
      </c>
      <c r="D93" s="13">
        <v>5</v>
      </c>
      <c r="E93" s="12">
        <f t="shared" si="0"/>
        <v>5</v>
      </c>
      <c r="F93" s="13">
        <v>0</v>
      </c>
      <c r="G93" s="14">
        <f t="shared" si="6"/>
        <v>5</v>
      </c>
      <c r="H93" s="15">
        <v>0</v>
      </c>
      <c r="I93" s="22">
        <v>250</v>
      </c>
      <c r="J93" s="17">
        <f t="shared" si="10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102</v>
      </c>
      <c r="C94" s="12">
        <f>+'18'!G94</f>
        <v>1</v>
      </c>
      <c r="D94" s="13">
        <v>0</v>
      </c>
      <c r="E94" s="12">
        <f t="shared" si="0"/>
        <v>1</v>
      </c>
      <c r="F94" s="13">
        <v>0</v>
      </c>
      <c r="G94" s="14">
        <f t="shared" si="6"/>
        <v>1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103</v>
      </c>
      <c r="C95" s="12">
        <f>+'18'!G95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104</v>
      </c>
      <c r="C96" s="12">
        <f>+'18'!G96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105</v>
      </c>
      <c r="C97" s="12">
        <f>+'18'!G97</f>
        <v>2</v>
      </c>
      <c r="D97" s="13">
        <v>10</v>
      </c>
      <c r="E97" s="12">
        <f t="shared" si="11"/>
        <v>12</v>
      </c>
      <c r="F97" s="13">
        <v>2</v>
      </c>
      <c r="G97" s="14">
        <f t="shared" si="6"/>
        <v>10</v>
      </c>
      <c r="H97" s="15">
        <v>0</v>
      </c>
      <c r="I97" s="22">
        <v>45</v>
      </c>
      <c r="J97" s="17">
        <f t="shared" si="10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106</v>
      </c>
      <c r="C98" s="12">
        <f>+'18'!G98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107</v>
      </c>
      <c r="C99" s="12">
        <f>+'18'!G99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108</v>
      </c>
      <c r="C100" s="12">
        <f>+'18'!G100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229</v>
      </c>
      <c r="C101" s="12">
        <f>+'18'!G101</f>
        <v>0</v>
      </c>
      <c r="D101" s="13">
        <v>0</v>
      </c>
      <c r="E101" s="12">
        <f t="shared" si="11"/>
        <v>0</v>
      </c>
      <c r="F101" s="13">
        <v>0</v>
      </c>
      <c r="G101" s="14">
        <f t="shared" si="6"/>
        <v>0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109</v>
      </c>
      <c r="C102" s="12">
        <f>+'18'!G102</f>
        <v>0</v>
      </c>
      <c r="D102" s="13">
        <v>0</v>
      </c>
      <c r="E102" s="12">
        <f t="shared" si="11"/>
        <v>0</v>
      </c>
      <c r="F102" s="13">
        <v>0</v>
      </c>
      <c r="G102" s="14">
        <f t="shared" si="6"/>
        <v>0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110</v>
      </c>
      <c r="C103" s="12">
        <f>+'18'!G103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111</v>
      </c>
      <c r="C104" s="12">
        <f>+'18'!G104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112</v>
      </c>
      <c r="C105" s="12">
        <f>+'18'!G105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113</v>
      </c>
      <c r="C106" s="12">
        <f>+'18'!G106</f>
        <v>10</v>
      </c>
      <c r="D106" s="13">
        <v>0</v>
      </c>
      <c r="E106" s="12">
        <f t="shared" si="11"/>
        <v>10</v>
      </c>
      <c r="F106" s="13">
        <v>0</v>
      </c>
      <c r="G106" s="14">
        <f t="shared" si="6"/>
        <v>10</v>
      </c>
      <c r="H106" s="15">
        <v>0</v>
      </c>
      <c r="I106" s="21">
        <v>20</v>
      </c>
      <c r="J106" s="17">
        <f t="shared" si="10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6.25" customHeight="1">
      <c r="A107" s="10">
        <v>103</v>
      </c>
      <c r="B107" s="20" t="s">
        <v>114</v>
      </c>
      <c r="C107" s="12">
        <f>+'18'!G107</f>
        <v>0</v>
      </c>
      <c r="D107" s="13">
        <v>0</v>
      </c>
      <c r="E107" s="12">
        <f t="shared" si="11"/>
        <v>0</v>
      </c>
      <c r="F107" s="13">
        <v>0</v>
      </c>
      <c r="G107" s="14">
        <f t="shared" si="6"/>
        <v>0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>
      <c r="A108" s="10">
        <v>104</v>
      </c>
      <c r="B108" s="20" t="s">
        <v>116</v>
      </c>
      <c r="C108" s="12">
        <f>+'18'!G108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117</v>
      </c>
      <c r="C109" s="12">
        <f>+'18'!G109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118</v>
      </c>
      <c r="C110" s="12">
        <f>+'18'!G110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119</v>
      </c>
      <c r="C111" s="12">
        <f>+'18'!G111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120</v>
      </c>
      <c r="C112" s="12">
        <f>+'18'!G112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121</v>
      </c>
      <c r="C113" s="12">
        <f>+'18'!G113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122</v>
      </c>
      <c r="C114" s="12">
        <f>+'18'!G114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123</v>
      </c>
      <c r="C115" s="12">
        <f>+'18'!G115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124</v>
      </c>
      <c r="C116" s="12">
        <f>+'18'!G116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125</v>
      </c>
      <c r="C117" s="12">
        <f>+'18'!G117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126</v>
      </c>
      <c r="C118" s="12">
        <f>+'18'!G118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127</v>
      </c>
      <c r="C119" s="12">
        <f>+'18'!G119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128</v>
      </c>
      <c r="C120" s="12">
        <f>+'18'!G120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129</v>
      </c>
      <c r="C121" s="12">
        <f>+'18'!G121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130</v>
      </c>
      <c r="C122" s="12">
        <f>+'18'!G122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131</v>
      </c>
      <c r="C123" s="12">
        <f>+'18'!G123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132</v>
      </c>
      <c r="C124" s="12">
        <f>+'18'!G124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133</v>
      </c>
      <c r="C125" s="12">
        <f>+'18'!G125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134</v>
      </c>
      <c r="C126" s="12">
        <f>+'18'!G126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135</v>
      </c>
      <c r="C127" s="12">
        <f>+'18'!G127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136</v>
      </c>
      <c r="C128" s="12">
        <f>+'18'!G128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137</v>
      </c>
      <c r="C129" s="12">
        <f>+'18'!G129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138</v>
      </c>
      <c r="C130" s="12">
        <f>+'18'!G130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139</v>
      </c>
      <c r="C131" s="12">
        <f>+'18'!G131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140</v>
      </c>
      <c r="C132" s="12">
        <f>+'18'!G132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141</v>
      </c>
      <c r="C133" s="12">
        <f>+'18'!G133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142</v>
      </c>
      <c r="C134" s="12">
        <f>+'18'!G134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143</v>
      </c>
      <c r="C135" s="12">
        <f>+'18'!G135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144</v>
      </c>
      <c r="C136" s="12">
        <f>+'18'!G136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145</v>
      </c>
      <c r="C137" s="12">
        <f>+'18'!G137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146</v>
      </c>
      <c r="C138" s="12">
        <f>+'18'!G138</f>
        <v>0</v>
      </c>
      <c r="D138" s="13">
        <v>1</v>
      </c>
      <c r="E138" s="12">
        <f t="shared" si="11"/>
        <v>1</v>
      </c>
      <c r="F138" s="13">
        <v>0</v>
      </c>
      <c r="G138" s="14">
        <f t="shared" si="6"/>
        <v>1</v>
      </c>
      <c r="H138" s="100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147</v>
      </c>
      <c r="C139" s="12">
        <f>+'18'!G139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148</v>
      </c>
      <c r="C140" s="12">
        <f>+'18'!G140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149</v>
      </c>
      <c r="C141" s="12">
        <f>+'18'!G141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150</v>
      </c>
      <c r="C142" s="12">
        <f>+'18'!G142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151</v>
      </c>
      <c r="C143" s="12">
        <f>+'18'!G143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152</v>
      </c>
      <c r="C144" s="12">
        <f>+'18'!G144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153</v>
      </c>
      <c r="C145" s="12">
        <f>+'18'!G145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154</v>
      </c>
      <c r="C146" s="12">
        <f>+'18'!G146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155</v>
      </c>
      <c r="C147" s="12">
        <f>+'18'!G147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156</v>
      </c>
      <c r="C148" s="12">
        <f>+'18'!G148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157</v>
      </c>
      <c r="C149" s="12">
        <f>+'18'!G149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290</v>
      </c>
      <c r="C150" s="12">
        <f>+'18'!G150</f>
        <v>6</v>
      </c>
      <c r="D150" s="13">
        <v>5</v>
      </c>
      <c r="E150" s="12">
        <f t="shared" si="11"/>
        <v>11</v>
      </c>
      <c r="F150" s="13">
        <v>0</v>
      </c>
      <c r="G150" s="14">
        <f t="shared" si="6"/>
        <v>11</v>
      </c>
      <c r="H150" s="15">
        <v>0</v>
      </c>
      <c r="I150" s="22">
        <v>150</v>
      </c>
      <c r="J150" s="17">
        <f t="shared" si="13"/>
        <v>0</v>
      </c>
      <c r="K150" s="18" t="s">
        <v>16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159</v>
      </c>
      <c r="C151" s="12">
        <f>+'18'!G151</f>
        <v>0</v>
      </c>
      <c r="D151" s="13">
        <v>0</v>
      </c>
      <c r="E151" s="12">
        <f t="shared" si="11"/>
        <v>0</v>
      </c>
      <c r="F151" s="13">
        <v>0</v>
      </c>
      <c r="G151" s="14">
        <f t="shared" si="6"/>
        <v>0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160</v>
      </c>
      <c r="C152" s="12">
        <f>+'18'!G152</f>
        <v>0</v>
      </c>
      <c r="D152" s="13">
        <v>0</v>
      </c>
      <c r="E152" s="12">
        <f t="shared" si="11"/>
        <v>0</v>
      </c>
      <c r="F152" s="13">
        <v>0</v>
      </c>
      <c r="G152" s="14">
        <f t="shared" si="6"/>
        <v>0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161</v>
      </c>
      <c r="C153" s="12">
        <f>+'18'!G153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0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162</v>
      </c>
      <c r="C154" s="12">
        <f>+'18'!G154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163</v>
      </c>
      <c r="C155" s="12">
        <f>+'18'!G155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164</v>
      </c>
      <c r="C156" s="12">
        <f>+'18'!G156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165</v>
      </c>
      <c r="C157" s="12">
        <f>+'18'!G157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266</v>
      </c>
      <c r="C158" s="12">
        <f>+'18'!G158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166</v>
      </c>
      <c r="C159" s="12">
        <f>+'18'!G159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167</v>
      </c>
      <c r="C160" s="12">
        <f>+'18'!G160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168</v>
      </c>
      <c r="C161" s="12">
        <f>+'18'!G161</f>
        <v>7</v>
      </c>
      <c r="D161" s="13">
        <v>0</v>
      </c>
      <c r="E161" s="12">
        <f t="shared" si="11"/>
        <v>7</v>
      </c>
      <c r="F161" s="13">
        <v>0</v>
      </c>
      <c r="G161" s="14">
        <f t="shared" si="14"/>
        <v>7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169</v>
      </c>
      <c r="C162" s="12">
        <f>+'18'!G162</f>
        <v>0</v>
      </c>
      <c r="D162" s="13">
        <v>0</v>
      </c>
      <c r="E162" s="12">
        <f t="shared" si="11"/>
        <v>0</v>
      </c>
      <c r="F162" s="13">
        <v>0</v>
      </c>
      <c r="G162" s="14">
        <f t="shared" si="14"/>
        <v>0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262</v>
      </c>
      <c r="C163" s="12">
        <f>+'18'!G163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170</v>
      </c>
      <c r="C164" s="12">
        <f>+'18'!G164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171</v>
      </c>
      <c r="C165" s="12">
        <f>+'18'!G165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172</v>
      </c>
      <c r="C166" s="12">
        <f>+'18'!G166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173</v>
      </c>
      <c r="C167" s="12">
        <f>+'18'!G167</f>
        <v>11</v>
      </c>
      <c r="D167" s="13">
        <v>0</v>
      </c>
      <c r="E167" s="12">
        <f t="shared" si="11"/>
        <v>11</v>
      </c>
      <c r="F167" s="13">
        <v>0</v>
      </c>
      <c r="G167" s="14">
        <f t="shared" si="14"/>
        <v>11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174</v>
      </c>
      <c r="C168" s="12">
        <f>+'18'!G168</f>
        <v>30</v>
      </c>
      <c r="D168" s="13">
        <v>0</v>
      </c>
      <c r="E168" s="12">
        <f t="shared" si="11"/>
        <v>30</v>
      </c>
      <c r="F168" s="13">
        <v>0</v>
      </c>
      <c r="G168" s="14">
        <f t="shared" si="14"/>
        <v>30</v>
      </c>
      <c r="H168" s="15">
        <v>0</v>
      </c>
      <c r="I168" s="22">
        <v>55</v>
      </c>
      <c r="J168" s="17">
        <f t="shared" si="13"/>
        <v>0</v>
      </c>
      <c r="K168" s="18" t="s">
        <v>16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175</v>
      </c>
      <c r="C169" s="12">
        <f>+'18'!G169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176</v>
      </c>
      <c r="C170" s="12">
        <f>+'18'!G170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177</v>
      </c>
      <c r="C171" s="12">
        <f>+'18'!G171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178</v>
      </c>
      <c r="C172" s="12">
        <f>+'18'!G172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179</v>
      </c>
      <c r="C173" s="12">
        <f>+'18'!G173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180</v>
      </c>
      <c r="C174" s="12">
        <f>+'18'!G174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181</v>
      </c>
      <c r="C175" s="12">
        <f>+'18'!G175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182</v>
      </c>
      <c r="C176" s="12">
        <f>+'18'!G176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183</v>
      </c>
      <c r="C177" s="12">
        <f>+'18'!G177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184</v>
      </c>
      <c r="C178" s="12">
        <f>+'18'!G178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185</v>
      </c>
      <c r="C179" s="12">
        <f>+'18'!G179</f>
        <v>5</v>
      </c>
      <c r="D179" s="13">
        <v>0</v>
      </c>
      <c r="E179" s="12">
        <f t="shared" si="11"/>
        <v>5</v>
      </c>
      <c r="F179" s="13">
        <v>0</v>
      </c>
      <c r="G179" s="14">
        <f t="shared" si="14"/>
        <v>3</v>
      </c>
      <c r="H179" s="15">
        <v>2</v>
      </c>
      <c r="I179" s="22">
        <v>10</v>
      </c>
      <c r="J179" s="17">
        <f t="shared" si="13"/>
        <v>20</v>
      </c>
      <c r="K179" s="18" t="s">
        <v>16</v>
      </c>
      <c r="L179" s="19">
        <v>0</v>
      </c>
      <c r="M179" s="24">
        <f t="shared" si="12"/>
        <v>20</v>
      </c>
    </row>
    <row r="180" spans="1:13" ht="25.5">
      <c r="A180" s="10">
        <v>176</v>
      </c>
      <c r="B180" s="20" t="s">
        <v>186</v>
      </c>
      <c r="C180" s="12">
        <f>+'18'!G180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187</v>
      </c>
      <c r="C181" s="12">
        <f>+'18'!G181</f>
        <v>0</v>
      </c>
      <c r="D181" s="13">
        <v>10</v>
      </c>
      <c r="E181" s="12">
        <f t="shared" si="11"/>
        <v>10</v>
      </c>
      <c r="F181" s="13">
        <v>10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>
      <c r="A182" s="10">
        <v>178</v>
      </c>
      <c r="B182" s="20" t="s">
        <v>188</v>
      </c>
      <c r="C182" s="12">
        <f>+'18'!G182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189</v>
      </c>
      <c r="C183" s="12">
        <f>+'18'!G183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16</v>
      </c>
      <c r="L183" s="19">
        <v>0</v>
      </c>
      <c r="M183" s="24">
        <f t="shared" si="12"/>
        <v>0</v>
      </c>
    </row>
    <row r="184" spans="1:13" ht="25.5">
      <c r="A184" s="10">
        <v>180</v>
      </c>
      <c r="B184" s="20" t="s">
        <v>190</v>
      </c>
      <c r="C184" s="12">
        <f>+'18'!G184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>
      <c r="A185" s="10">
        <v>181</v>
      </c>
      <c r="B185" s="20" t="s">
        <v>191</v>
      </c>
      <c r="C185" s="12">
        <f>+'18'!G185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192</v>
      </c>
      <c r="C186" s="12">
        <f>+'18'!G186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193</v>
      </c>
      <c r="C187" s="12">
        <f>+'18'!G187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194</v>
      </c>
      <c r="C188" s="12">
        <f>+'18'!G188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195</v>
      </c>
      <c r="C189" s="12">
        <f>+'18'!G189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150</v>
      </c>
      <c r="K189" s="18" t="s">
        <v>16</v>
      </c>
      <c r="L189" s="19">
        <v>0</v>
      </c>
      <c r="M189" s="24">
        <f t="shared" si="12"/>
        <v>150</v>
      </c>
    </row>
    <row r="190" spans="1:13" ht="25.5">
      <c r="A190" s="10">
        <v>186</v>
      </c>
      <c r="B190" s="20" t="s">
        <v>196</v>
      </c>
      <c r="C190" s="12">
        <f>+'18'!G190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197</v>
      </c>
      <c r="C191" s="12">
        <f>+'18'!G191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198</v>
      </c>
      <c r="C192" s="12">
        <f>+'18'!G192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199</v>
      </c>
      <c r="C193" s="12">
        <f>+'18'!G193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200</v>
      </c>
      <c r="C194" s="12">
        <f>+'18'!G194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201</v>
      </c>
      <c r="C195" s="12">
        <f>+'18'!G195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202</v>
      </c>
      <c r="C196" s="12">
        <f>+'18'!G196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203</v>
      </c>
      <c r="C197" s="12">
        <f>+'18'!G197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204</v>
      </c>
      <c r="C198" s="12">
        <f>+'18'!G198</f>
        <v>336</v>
      </c>
      <c r="D198" s="13">
        <v>0</v>
      </c>
      <c r="E198" s="12">
        <f t="shared" si="11"/>
        <v>336</v>
      </c>
      <c r="F198" s="13">
        <v>10</v>
      </c>
      <c r="G198" s="14">
        <f t="shared" si="14"/>
        <v>326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194</v>
      </c>
      <c r="C199" s="12">
        <f>+'18'!G199</f>
        <v>207</v>
      </c>
      <c r="D199" s="13">
        <v>0</v>
      </c>
      <c r="E199" s="12">
        <f t="shared" si="11"/>
        <v>207</v>
      </c>
      <c r="F199" s="13">
        <v>10</v>
      </c>
      <c r="G199" s="14">
        <f t="shared" si="14"/>
        <v>197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205</v>
      </c>
      <c r="C200" s="12">
        <f>+'18'!G200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206</v>
      </c>
      <c r="C201" s="12">
        <f>+'18'!G201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207</v>
      </c>
      <c r="C202" s="12">
        <f>+'18'!G202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208</v>
      </c>
      <c r="C203" s="12">
        <f>+'18'!G203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209</v>
      </c>
      <c r="C204" s="12">
        <f>+'18'!G204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210</v>
      </c>
      <c r="C205" s="12">
        <f>+'18'!G205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211</v>
      </c>
      <c r="C206" s="12">
        <f>+'18'!G206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256</v>
      </c>
      <c r="C207" s="12">
        <f>+'18'!G207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257</v>
      </c>
      <c r="C208" s="12">
        <f>+'18'!G208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3" ht="25.5">
      <c r="A209" s="10">
        <v>205</v>
      </c>
      <c r="B209" s="20" t="s">
        <v>265</v>
      </c>
      <c r="C209" s="12">
        <f>+'18'!G209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3" ht="25.5">
      <c r="A210" s="10">
        <v>206</v>
      </c>
      <c r="B210" s="20" t="s">
        <v>263</v>
      </c>
      <c r="C210" s="12">
        <f>+'18'!G210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3" ht="25.5">
      <c r="A211" s="10">
        <v>207</v>
      </c>
      <c r="B211" s="20" t="s">
        <v>275</v>
      </c>
      <c r="C211" s="12">
        <f>+'18'!G211</f>
        <v>0</v>
      </c>
      <c r="D211" s="13">
        <v>0</v>
      </c>
      <c r="E211" s="12">
        <f t="shared" ref="E211:E219" si="18">C211+D211</f>
        <v>0</v>
      </c>
      <c r="F211" s="13">
        <v>0</v>
      </c>
      <c r="G211" s="14">
        <f t="shared" ref="G211:G219" si="19">E211-F211-H211</f>
        <v>0</v>
      </c>
      <c r="H211" s="15">
        <v>0</v>
      </c>
      <c r="I211" s="16">
        <v>60</v>
      </c>
      <c r="J211" s="17">
        <f t="shared" ref="J211:J219" si="20">+I211*H211</f>
        <v>0</v>
      </c>
      <c r="K211" s="18" t="s">
        <v>16</v>
      </c>
      <c r="L211" s="19">
        <v>0</v>
      </c>
      <c r="M211" s="24">
        <f t="shared" ref="M211:M219" si="21">SUM(J211-L211)</f>
        <v>0</v>
      </c>
    </row>
    <row r="212" spans="1:13" ht="25.5">
      <c r="A212" s="10">
        <v>208</v>
      </c>
      <c r="B212" s="20" t="s">
        <v>276</v>
      </c>
      <c r="C212" s="12">
        <f>+'18'!G212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16">
        <v>60</v>
      </c>
      <c r="J212" s="17">
        <f t="shared" si="20"/>
        <v>0</v>
      </c>
      <c r="K212" s="18" t="s">
        <v>16</v>
      </c>
      <c r="L212" s="19">
        <v>0</v>
      </c>
      <c r="M212" s="24">
        <f t="shared" si="21"/>
        <v>0</v>
      </c>
    </row>
    <row r="213" spans="1:13" ht="25.5">
      <c r="A213" s="10">
        <v>209</v>
      </c>
      <c r="B213" s="20" t="s">
        <v>277</v>
      </c>
      <c r="C213" s="12">
        <f>+'18'!G213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16">
        <v>60</v>
      </c>
      <c r="J213" s="17">
        <f t="shared" si="20"/>
        <v>0</v>
      </c>
      <c r="K213" s="18" t="s">
        <v>16</v>
      </c>
      <c r="L213" s="19">
        <v>0</v>
      </c>
      <c r="M213" s="24">
        <f t="shared" si="21"/>
        <v>0</v>
      </c>
    </row>
    <row r="214" spans="1:13" ht="25.5">
      <c r="A214" s="10">
        <v>210</v>
      </c>
      <c r="B214" s="20" t="s">
        <v>278</v>
      </c>
      <c r="C214" s="12">
        <f>+'18'!G214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16">
        <v>60</v>
      </c>
      <c r="J214" s="17">
        <f t="shared" si="20"/>
        <v>0</v>
      </c>
      <c r="K214" s="18" t="s">
        <v>16</v>
      </c>
      <c r="L214" s="19">
        <v>0</v>
      </c>
      <c r="M214" s="24">
        <f t="shared" si="21"/>
        <v>0</v>
      </c>
    </row>
    <row r="215" spans="1:13" ht="25.5">
      <c r="A215" s="10">
        <v>211</v>
      </c>
      <c r="B215" s="20" t="s">
        <v>269</v>
      </c>
      <c r="C215" s="12">
        <f>+'18'!G215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16">
        <v>60</v>
      </c>
      <c r="J215" s="17">
        <f t="shared" si="20"/>
        <v>0</v>
      </c>
      <c r="K215" s="18" t="s">
        <v>16</v>
      </c>
      <c r="L215" s="19">
        <v>0</v>
      </c>
      <c r="M215" s="24">
        <f t="shared" si="21"/>
        <v>0</v>
      </c>
    </row>
    <row r="216" spans="1:13" ht="25.5">
      <c r="A216" s="10">
        <v>212</v>
      </c>
      <c r="B216" s="20" t="s">
        <v>281</v>
      </c>
      <c r="C216" s="12">
        <f>+'18'!G216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9"/>
        <v>0</v>
      </c>
      <c r="H216" s="15">
        <v>0</v>
      </c>
      <c r="I216" s="16">
        <v>60</v>
      </c>
      <c r="J216" s="17">
        <f t="shared" si="20"/>
        <v>0</v>
      </c>
      <c r="K216" s="18" t="s">
        <v>16</v>
      </c>
      <c r="L216" s="19">
        <v>0</v>
      </c>
      <c r="M216" s="24">
        <f t="shared" si="21"/>
        <v>0</v>
      </c>
    </row>
    <row r="217" spans="1:13" ht="25.5">
      <c r="A217" s="10">
        <v>213</v>
      </c>
      <c r="B217" s="20" t="s">
        <v>282</v>
      </c>
      <c r="C217" s="12">
        <f>+'18'!G217</f>
        <v>0</v>
      </c>
      <c r="D217" s="13">
        <v>0</v>
      </c>
      <c r="E217" s="12">
        <f t="shared" si="18"/>
        <v>0</v>
      </c>
      <c r="F217" s="13">
        <v>0</v>
      </c>
      <c r="G217" s="14">
        <f t="shared" si="19"/>
        <v>0</v>
      </c>
      <c r="H217" s="15">
        <v>0</v>
      </c>
      <c r="I217" s="16">
        <v>50</v>
      </c>
      <c r="J217" s="17">
        <f t="shared" si="20"/>
        <v>0</v>
      </c>
      <c r="K217" s="18" t="s">
        <v>16</v>
      </c>
      <c r="L217" s="19">
        <v>0</v>
      </c>
      <c r="M217" s="24">
        <f t="shared" si="21"/>
        <v>0</v>
      </c>
    </row>
    <row r="218" spans="1:13" ht="25.5">
      <c r="A218" s="10">
        <v>214</v>
      </c>
      <c r="B218" s="20" t="s">
        <v>283</v>
      </c>
      <c r="C218" s="12">
        <f>+'18'!G218</f>
        <v>0</v>
      </c>
      <c r="D218" s="13">
        <v>0</v>
      </c>
      <c r="E218" s="12">
        <f t="shared" si="18"/>
        <v>0</v>
      </c>
      <c r="F218" s="13">
        <v>0</v>
      </c>
      <c r="G218" s="14">
        <f t="shared" si="19"/>
        <v>0</v>
      </c>
      <c r="H218" s="15">
        <v>0</v>
      </c>
      <c r="I218" s="16">
        <v>65</v>
      </c>
      <c r="J218" s="17">
        <f t="shared" si="20"/>
        <v>0</v>
      </c>
      <c r="K218" s="18" t="s">
        <v>16</v>
      </c>
      <c r="L218" s="19">
        <v>0</v>
      </c>
      <c r="M218" s="24">
        <f t="shared" si="21"/>
        <v>0</v>
      </c>
    </row>
    <row r="219" spans="1:13" ht="25.5">
      <c r="A219" s="1">
        <v>215</v>
      </c>
      <c r="B219" s="20" t="s">
        <v>284</v>
      </c>
      <c r="C219" s="12">
        <f>+'18'!G219</f>
        <v>0</v>
      </c>
      <c r="D219" s="13">
        <v>0</v>
      </c>
      <c r="E219" s="12">
        <f t="shared" si="18"/>
        <v>0</v>
      </c>
      <c r="F219" s="13">
        <v>0</v>
      </c>
      <c r="G219" s="14">
        <f t="shared" si="19"/>
        <v>0</v>
      </c>
      <c r="H219" s="15">
        <v>0</v>
      </c>
      <c r="I219" s="16">
        <v>60</v>
      </c>
      <c r="J219" s="17">
        <f t="shared" si="20"/>
        <v>0</v>
      </c>
      <c r="K219" s="18" t="s">
        <v>16</v>
      </c>
      <c r="L219" s="19">
        <v>0</v>
      </c>
      <c r="M219" s="24">
        <f t="shared" si="21"/>
        <v>0</v>
      </c>
    </row>
    <row r="220" spans="1:13" ht="25.5">
      <c r="A220" s="102">
        <v>216</v>
      </c>
      <c r="B220" s="20" t="s">
        <v>288</v>
      </c>
      <c r="C220" s="12">
        <f>+'18'!G220</f>
        <v>0</v>
      </c>
      <c r="D220" s="13">
        <v>0</v>
      </c>
      <c r="E220" s="12">
        <f t="shared" ref="E220:E221" si="22">C220+D220</f>
        <v>0</v>
      </c>
      <c r="F220" s="13">
        <v>0</v>
      </c>
      <c r="G220" s="14">
        <f t="shared" ref="G220:G221" si="23">E220-F220-H220</f>
        <v>0</v>
      </c>
      <c r="H220" s="15">
        <v>0</v>
      </c>
      <c r="I220" s="16">
        <v>35</v>
      </c>
      <c r="J220" s="17">
        <f t="shared" ref="J220:J221" si="24">+I220*H220</f>
        <v>0</v>
      </c>
      <c r="K220" s="18" t="s">
        <v>16</v>
      </c>
      <c r="L220" s="19">
        <v>0</v>
      </c>
      <c r="M220" s="24">
        <f t="shared" ref="M220:M221" si="25">SUM(J220-L220)</f>
        <v>0</v>
      </c>
    </row>
    <row r="221" spans="1:13" ht="25.5">
      <c r="A221" s="102">
        <v>217</v>
      </c>
      <c r="B221" s="20" t="s">
        <v>289</v>
      </c>
      <c r="C221" s="12">
        <f>+'18'!G221</f>
        <v>2</v>
      </c>
      <c r="D221" s="13">
        <v>0</v>
      </c>
      <c r="E221" s="12">
        <f t="shared" si="22"/>
        <v>2</v>
      </c>
      <c r="F221" s="13">
        <v>0</v>
      </c>
      <c r="G221" s="14">
        <f t="shared" si="23"/>
        <v>2</v>
      </c>
      <c r="H221" s="15">
        <v>0</v>
      </c>
      <c r="I221" s="16">
        <v>0</v>
      </c>
      <c r="J221" s="17">
        <f t="shared" si="24"/>
        <v>0</v>
      </c>
      <c r="K221" s="18" t="s">
        <v>16</v>
      </c>
      <c r="L221" s="19">
        <v>0</v>
      </c>
      <c r="M221" s="24">
        <f t="shared" si="25"/>
        <v>0</v>
      </c>
    </row>
    <row r="222" spans="1:13" ht="25.5">
      <c r="A222" s="102">
        <v>218</v>
      </c>
      <c r="B222" s="20" t="s">
        <v>292</v>
      </c>
      <c r="C222" s="12">
        <f>+'18'!G222</f>
        <v>0</v>
      </c>
      <c r="D222" s="13">
        <v>20</v>
      </c>
      <c r="E222" s="12">
        <f t="shared" ref="E222" si="26">C222+D222</f>
        <v>20</v>
      </c>
      <c r="F222" s="13">
        <v>0</v>
      </c>
      <c r="G222" s="14">
        <f t="shared" ref="G222" si="27">E222-F222-H222</f>
        <v>19</v>
      </c>
      <c r="H222" s="15">
        <v>1</v>
      </c>
      <c r="I222" s="16">
        <v>40</v>
      </c>
      <c r="J222" s="17">
        <f t="shared" ref="J222" si="28">+I222*H222</f>
        <v>40</v>
      </c>
      <c r="K222" s="18" t="s">
        <v>16</v>
      </c>
      <c r="L222" s="19">
        <v>0</v>
      </c>
      <c r="M222" s="24">
        <f t="shared" ref="M222" si="29">SUM(J222-L222)</f>
        <v>40</v>
      </c>
    </row>
    <row r="223" spans="1:13" ht="25.5">
      <c r="A223" s="102">
        <v>219</v>
      </c>
      <c r="B223" s="20" t="s">
        <v>303</v>
      </c>
      <c r="C223" s="12">
        <f>+'18'!G223</f>
        <v>5</v>
      </c>
      <c r="D223" s="13">
        <v>0</v>
      </c>
      <c r="E223" s="12">
        <f t="shared" ref="E223:E225" si="30">C223+D223</f>
        <v>5</v>
      </c>
      <c r="F223" s="13">
        <v>0</v>
      </c>
      <c r="G223" s="14">
        <f t="shared" ref="G223:G225" si="31">E223-F223-H223</f>
        <v>5</v>
      </c>
      <c r="H223" s="15">
        <v>0</v>
      </c>
      <c r="I223" s="16">
        <v>40</v>
      </c>
      <c r="J223" s="17">
        <f t="shared" ref="J223:J225" si="32">+I223*H223</f>
        <v>0</v>
      </c>
      <c r="K223" s="18" t="s">
        <v>16</v>
      </c>
      <c r="L223" s="19">
        <v>0</v>
      </c>
      <c r="M223" s="24">
        <f t="shared" ref="M223:M225" si="33">SUM(J223-L223)</f>
        <v>0</v>
      </c>
    </row>
    <row r="224" spans="1:13" ht="25.5">
      <c r="A224" s="102">
        <v>220</v>
      </c>
      <c r="B224" s="20" t="s">
        <v>304</v>
      </c>
      <c r="C224" s="12">
        <f>+'18'!G224</f>
        <v>0</v>
      </c>
      <c r="D224" s="13">
        <v>0</v>
      </c>
      <c r="E224" s="12">
        <f t="shared" si="30"/>
        <v>0</v>
      </c>
      <c r="F224" s="13">
        <v>0</v>
      </c>
      <c r="G224" s="14">
        <f t="shared" si="31"/>
        <v>0</v>
      </c>
      <c r="H224" s="15">
        <v>0</v>
      </c>
      <c r="I224" s="16">
        <v>40</v>
      </c>
      <c r="J224" s="17">
        <f t="shared" si="32"/>
        <v>0</v>
      </c>
      <c r="K224" s="18" t="s">
        <v>16</v>
      </c>
      <c r="L224" s="19">
        <v>0</v>
      </c>
      <c r="M224" s="24">
        <f t="shared" si="33"/>
        <v>0</v>
      </c>
    </row>
    <row r="225" spans="1:17" ht="25.5">
      <c r="A225" s="102">
        <v>221</v>
      </c>
      <c r="B225" s="20" t="s">
        <v>305</v>
      </c>
      <c r="C225" s="12">
        <f>+'18'!G225</f>
        <v>0</v>
      </c>
      <c r="D225" s="13">
        <v>0</v>
      </c>
      <c r="E225" s="12">
        <f t="shared" si="30"/>
        <v>0</v>
      </c>
      <c r="F225" s="13">
        <v>0</v>
      </c>
      <c r="G225" s="14">
        <f t="shared" si="31"/>
        <v>0</v>
      </c>
      <c r="H225" s="15">
        <v>0</v>
      </c>
      <c r="I225" s="16">
        <v>40</v>
      </c>
      <c r="J225" s="17">
        <f t="shared" si="32"/>
        <v>0</v>
      </c>
      <c r="K225" s="18" t="s">
        <v>16</v>
      </c>
      <c r="L225" s="19">
        <v>0</v>
      </c>
      <c r="M225" s="24">
        <f t="shared" si="33"/>
        <v>0</v>
      </c>
    </row>
    <row r="226" spans="1:17" ht="25.5">
      <c r="A226" s="102">
        <v>222</v>
      </c>
      <c r="B226" s="20" t="s">
        <v>324</v>
      </c>
      <c r="C226" s="12">
        <f>+'18'!G226</f>
        <v>0</v>
      </c>
      <c r="D226" s="13">
        <v>0</v>
      </c>
      <c r="E226" s="12">
        <f t="shared" ref="E226:E229" si="34">C226+D226</f>
        <v>0</v>
      </c>
      <c r="F226" s="13">
        <v>0</v>
      </c>
      <c r="G226" s="14">
        <f t="shared" ref="G226:G229" si="35">E226-F226-H226</f>
        <v>0</v>
      </c>
      <c r="H226" s="15">
        <v>0</v>
      </c>
      <c r="I226" s="16">
        <v>30</v>
      </c>
      <c r="J226" s="17">
        <f t="shared" ref="J226:J229" si="36">+I226*H226</f>
        <v>0</v>
      </c>
      <c r="K226" s="18" t="s">
        <v>16</v>
      </c>
      <c r="L226" s="19">
        <v>0</v>
      </c>
      <c r="M226" s="24">
        <f t="shared" ref="M226:M229" si="37">SUM(J226-L226)</f>
        <v>0</v>
      </c>
    </row>
    <row r="227" spans="1:17" ht="25.5">
      <c r="A227" s="102">
        <v>223</v>
      </c>
      <c r="B227" s="20" t="s">
        <v>325</v>
      </c>
      <c r="C227" s="12">
        <f>+'18'!G227</f>
        <v>0</v>
      </c>
      <c r="D227" s="13">
        <v>0</v>
      </c>
      <c r="E227" s="12">
        <f t="shared" si="34"/>
        <v>0</v>
      </c>
      <c r="F227" s="13">
        <v>0</v>
      </c>
      <c r="G227" s="14">
        <f t="shared" si="35"/>
        <v>0</v>
      </c>
      <c r="H227" s="15">
        <v>0</v>
      </c>
      <c r="I227" s="16">
        <v>30</v>
      </c>
      <c r="J227" s="17">
        <f t="shared" si="36"/>
        <v>0</v>
      </c>
      <c r="K227" s="18" t="s">
        <v>16</v>
      </c>
      <c r="L227" s="19">
        <v>0</v>
      </c>
      <c r="M227" s="24">
        <f t="shared" si="37"/>
        <v>0</v>
      </c>
    </row>
    <row r="228" spans="1:17" ht="25.5">
      <c r="A228" s="102">
        <v>224</v>
      </c>
      <c r="B228" s="20"/>
      <c r="C228" s="12">
        <f>+'18'!G228</f>
        <v>0</v>
      </c>
      <c r="D228" s="13">
        <v>0</v>
      </c>
      <c r="E228" s="12">
        <f t="shared" si="34"/>
        <v>0</v>
      </c>
      <c r="F228" s="13">
        <v>0</v>
      </c>
      <c r="G228" s="14">
        <f t="shared" si="35"/>
        <v>0</v>
      </c>
      <c r="H228" s="15">
        <v>0</v>
      </c>
      <c r="I228" s="16"/>
      <c r="J228" s="17">
        <f t="shared" si="36"/>
        <v>0</v>
      </c>
      <c r="K228" s="18" t="s">
        <v>16</v>
      </c>
      <c r="L228" s="19">
        <v>0</v>
      </c>
      <c r="M228" s="24">
        <f t="shared" si="37"/>
        <v>0</v>
      </c>
    </row>
    <row r="229" spans="1:17" ht="25.5">
      <c r="A229" s="102">
        <v>225</v>
      </c>
      <c r="B229" s="20"/>
      <c r="C229" s="12">
        <f>+'18'!G229</f>
        <v>0</v>
      </c>
      <c r="D229" s="13">
        <v>0</v>
      </c>
      <c r="E229" s="12">
        <f t="shared" si="34"/>
        <v>0</v>
      </c>
      <c r="F229" s="13">
        <v>0</v>
      </c>
      <c r="G229" s="14">
        <f t="shared" si="35"/>
        <v>0</v>
      </c>
      <c r="H229" s="15">
        <v>0</v>
      </c>
      <c r="I229" s="16"/>
      <c r="J229" s="17">
        <f t="shared" si="36"/>
        <v>0</v>
      </c>
      <c r="K229" s="18" t="s">
        <v>16</v>
      </c>
      <c r="L229" s="19">
        <v>0</v>
      </c>
      <c r="M229" s="24">
        <f t="shared" si="37"/>
        <v>0</v>
      </c>
    </row>
    <row r="230" spans="1:17" ht="25.5">
      <c r="A230" s="1"/>
      <c r="C230" s="25"/>
      <c r="D230" s="26"/>
      <c r="E230" s="25"/>
      <c r="F230" s="26"/>
      <c r="G230" s="25"/>
      <c r="H230" s="25"/>
      <c r="I230" s="27"/>
      <c r="J230" s="29"/>
      <c r="K230" s="28"/>
      <c r="L230" s="19">
        <v>0</v>
      </c>
      <c r="M230" s="157" t="s">
        <v>227</v>
      </c>
      <c r="N230" s="157"/>
    </row>
    <row r="231" spans="1:17" ht="25.5" customHeight="1">
      <c r="A231" s="1"/>
      <c r="C231" s="25"/>
      <c r="D231" s="26"/>
      <c r="E231" s="25"/>
      <c r="F231" s="26"/>
      <c r="G231" s="25"/>
      <c r="H231" s="158" t="s">
        <v>228</v>
      </c>
      <c r="I231" s="159"/>
      <c r="J231" s="31">
        <f>+X110</f>
        <v>0</v>
      </c>
      <c r="K231" s="28"/>
      <c r="L231" s="30"/>
    </row>
    <row r="232" spans="1:17" ht="25.5">
      <c r="A232" s="1"/>
      <c r="C232" s="32"/>
      <c r="E232" s="32"/>
      <c r="G232" s="32"/>
      <c r="H232" s="33"/>
      <c r="I232" s="156" t="s">
        <v>212</v>
      </c>
      <c r="J232" s="156"/>
      <c r="K232" s="34">
        <f>SUM(J5:J231)</f>
        <v>1035</v>
      </c>
    </row>
    <row r="233" spans="1:17" ht="25.5">
      <c r="A233" s="1"/>
      <c r="C233" s="32"/>
      <c r="E233" s="32"/>
      <c r="G233" s="32"/>
      <c r="I233" s="154" t="s">
        <v>213</v>
      </c>
      <c r="J233" s="155"/>
      <c r="K233" s="37">
        <v>0</v>
      </c>
    </row>
    <row r="234" spans="1:17" ht="25.5">
      <c r="A234" s="1"/>
      <c r="C234" s="32"/>
      <c r="E234" s="32"/>
      <c r="G234" s="32"/>
      <c r="I234" s="35" t="s">
        <v>214</v>
      </c>
      <c r="J234" s="36"/>
      <c r="K234" s="37">
        <f>SUM(L234:BO234)</f>
        <v>615</v>
      </c>
      <c r="L234" s="38">
        <v>45</v>
      </c>
      <c r="M234" s="2">
        <v>250</v>
      </c>
      <c r="N234" s="2">
        <v>20</v>
      </c>
      <c r="O234" s="2">
        <v>110</v>
      </c>
      <c r="P234" s="2">
        <v>90</v>
      </c>
      <c r="Q234" s="2">
        <v>100</v>
      </c>
    </row>
    <row r="235" spans="1:17" ht="25.5">
      <c r="A235" s="1"/>
      <c r="C235" s="32"/>
      <c r="D235" s="91"/>
      <c r="E235" s="32"/>
      <c r="G235" s="39"/>
      <c r="I235" s="154" t="s">
        <v>215</v>
      </c>
      <c r="J235" s="155"/>
      <c r="K235" s="37">
        <v>0</v>
      </c>
    </row>
    <row r="236" spans="1:17" ht="25.5">
      <c r="A236" s="1"/>
      <c r="C236" s="90"/>
      <c r="E236" s="32"/>
      <c r="G236" s="32"/>
      <c r="I236" s="154" t="s">
        <v>216</v>
      </c>
      <c r="J236" s="155"/>
      <c r="K236" s="37">
        <f>SUM(L236:O236)</f>
        <v>95</v>
      </c>
      <c r="L236" s="2">
        <v>5</v>
      </c>
      <c r="M236" s="2">
        <v>90</v>
      </c>
    </row>
    <row r="237" spans="1:17" ht="25.5">
      <c r="A237" s="1"/>
      <c r="C237" s="32"/>
      <c r="E237" s="32"/>
      <c r="G237" s="32"/>
      <c r="I237" s="154" t="s">
        <v>217</v>
      </c>
      <c r="J237" s="155"/>
      <c r="K237" s="93">
        <f>SUM(L5:L230)</f>
        <v>260</v>
      </c>
      <c r="M237" s="94" t="s">
        <v>218</v>
      </c>
      <c r="N237" s="40" t="s">
        <v>219</v>
      </c>
      <c r="O237" s="41" t="s">
        <v>220</v>
      </c>
    </row>
    <row r="238" spans="1:17" ht="25.5">
      <c r="A238" s="1"/>
      <c r="C238" s="32"/>
      <c r="E238" s="32"/>
      <c r="G238" s="32"/>
      <c r="I238" s="154" t="s">
        <v>221</v>
      </c>
      <c r="J238" s="155"/>
      <c r="K238" s="34">
        <f>K232-K233-K234-K236-K237</f>
        <v>65</v>
      </c>
      <c r="M238" s="42"/>
      <c r="N238" s="42">
        <v>200</v>
      </c>
      <c r="O238" s="42"/>
    </row>
    <row r="239" spans="1:17" ht="25.5">
      <c r="A239" s="1"/>
      <c r="C239" s="32"/>
      <c r="E239" s="32"/>
      <c r="G239" s="32"/>
      <c r="I239" s="154" t="s">
        <v>222</v>
      </c>
      <c r="J239" s="155"/>
      <c r="K239" s="93">
        <v>65</v>
      </c>
      <c r="M239" s="42"/>
      <c r="N239" s="42"/>
      <c r="O239" s="42"/>
    </row>
    <row r="240" spans="1:17" ht="25.5">
      <c r="A240" s="1"/>
      <c r="C240" s="32"/>
      <c r="E240" s="32"/>
      <c r="G240" s="32"/>
      <c r="I240" s="154" t="s">
        <v>223</v>
      </c>
      <c r="J240" s="155"/>
      <c r="K240" s="34">
        <f>+K239-K238</f>
        <v>0</v>
      </c>
      <c r="M240" s="42"/>
      <c r="N240" s="42"/>
      <c r="O240" s="42"/>
    </row>
    <row r="241" spans="7:15" ht="25.5">
      <c r="G241" s="2"/>
      <c r="I241" s="154" t="s">
        <v>224</v>
      </c>
      <c r="J241" s="155"/>
      <c r="K241" s="34">
        <f>+K239-K238</f>
        <v>0</v>
      </c>
      <c r="M241" s="43"/>
      <c r="N241" s="43"/>
      <c r="O241" s="43"/>
    </row>
    <row r="242" spans="7:15">
      <c r="G242" s="2"/>
      <c r="I242" s="28"/>
      <c r="M242" s="43"/>
      <c r="N242" s="43"/>
      <c r="O242" s="43"/>
    </row>
    <row r="243" spans="7:15">
      <c r="G243" s="2"/>
      <c r="I243" s="2" t="s">
        <v>271</v>
      </c>
      <c r="J243" s="2">
        <f>+K232-K237+K240</f>
        <v>775</v>
      </c>
      <c r="M243" s="44"/>
      <c r="N243" s="44"/>
      <c r="O243" s="44"/>
    </row>
    <row r="244" spans="7:15">
      <c r="G244" s="2"/>
      <c r="I244" s="2" t="s">
        <v>272</v>
      </c>
      <c r="J244" s="2">
        <f>SUM(K233:K236)</f>
        <v>710</v>
      </c>
      <c r="M244" s="45">
        <f>SUM(M238:M243)</f>
        <v>0</v>
      </c>
      <c r="N244" s="45">
        <f>SUM(N238:N243)</f>
        <v>200</v>
      </c>
      <c r="O244" s="45">
        <f>SUM(O238:O243)</f>
        <v>0</v>
      </c>
    </row>
    <row r="245" spans="7:15">
      <c r="G245" s="2"/>
      <c r="I245" s="2" t="s">
        <v>273</v>
      </c>
      <c r="J245" s="2">
        <f>+K239</f>
        <v>65</v>
      </c>
      <c r="M245" s="46" t="s">
        <v>225</v>
      </c>
      <c r="N245" s="47">
        <f>N244*30/100</f>
        <v>60</v>
      </c>
      <c r="O245" s="47">
        <f>O244*30/100</f>
        <v>0</v>
      </c>
    </row>
    <row r="246" spans="7:15">
      <c r="G246" s="2"/>
      <c r="I246" s="2"/>
      <c r="M246" s="46" t="s">
        <v>226</v>
      </c>
      <c r="N246" s="47">
        <f>N245*7/100</f>
        <v>4.2</v>
      </c>
      <c r="O246" s="47">
        <f>O245*7/100</f>
        <v>0</v>
      </c>
    </row>
    <row r="247" spans="7:15">
      <c r="G247" s="2"/>
      <c r="I247" s="2"/>
      <c r="M247" s="95" t="s">
        <v>5</v>
      </c>
      <c r="N247" s="48">
        <f>N244-N245-N246</f>
        <v>135.80000000000001</v>
      </c>
      <c r="O247" s="48">
        <f>O244-O245-O246</f>
        <v>0</v>
      </c>
    </row>
    <row r="248" spans="7:15">
      <c r="G248" s="2"/>
      <c r="I248" s="2"/>
    </row>
    <row r="249" spans="7:15">
      <c r="G249" s="2"/>
      <c r="I249" s="2"/>
    </row>
    <row r="250" spans="7:15">
      <c r="G250" s="2"/>
      <c r="I250" s="2"/>
    </row>
    <row r="251" spans="7:15">
      <c r="G251" s="2"/>
      <c r="I251" s="2"/>
    </row>
    <row r="252" spans="7:15">
      <c r="G252" s="2"/>
      <c r="I252" s="2"/>
    </row>
    <row r="253" spans="7:15">
      <c r="G253" s="2"/>
      <c r="I253" s="2"/>
    </row>
    <row r="254" spans="7:15">
      <c r="G254" s="2"/>
      <c r="I254" s="2"/>
    </row>
    <row r="255" spans="7:15">
      <c r="G255" s="2"/>
      <c r="I255" s="2"/>
    </row>
    <row r="256" spans="7:15">
      <c r="G256" s="2"/>
      <c r="I256" s="2"/>
    </row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</sheetData>
  <mergeCells count="32">
    <mergeCell ref="I239:J239"/>
    <mergeCell ref="I240:J240"/>
    <mergeCell ref="I241:J241"/>
    <mergeCell ref="H231:I231"/>
    <mergeCell ref="I232:J232"/>
    <mergeCell ref="I233:J233"/>
    <mergeCell ref="I235:J235"/>
    <mergeCell ref="I236:J236"/>
    <mergeCell ref="I237:J237"/>
    <mergeCell ref="Z3:Z4"/>
    <mergeCell ref="P107:W107"/>
    <mergeCell ref="R3:R4"/>
    <mergeCell ref="S3:S4"/>
    <mergeCell ref="I238:J238"/>
    <mergeCell ref="M230:N230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honeticPr fontId="18" type="noConversion"/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5C6B8-333B-4B13-B109-B388F7ADFE2A}">
  <sheetPr>
    <tabColor rgb="FFECB5FD"/>
  </sheetPr>
  <dimension ref="A1:Z316"/>
  <sheetViews>
    <sheetView workbookViewId="0">
      <pane ySplit="4" topLeftCell="A215" activePane="bottomLeft" state="frozen"/>
      <selection pane="bottomLeft" activeCell="K239" sqref="K239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11.140625" style="50" customWidth="1"/>
    <col min="10" max="10" width="9.140625" style="2" bestFit="1" customWidth="1"/>
    <col min="11" max="11" width="19.85546875" style="2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67" t="s">
        <v>330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25">
      <c r="A3" s="166" t="s">
        <v>1</v>
      </c>
      <c r="B3" s="166" t="s">
        <v>2</v>
      </c>
      <c r="C3" s="164" t="s">
        <v>3</v>
      </c>
      <c r="D3" s="164" t="s">
        <v>4</v>
      </c>
      <c r="E3" s="164" t="s">
        <v>5</v>
      </c>
      <c r="F3" s="4" t="s">
        <v>6</v>
      </c>
      <c r="G3" s="169" t="s">
        <v>7</v>
      </c>
      <c r="H3" s="171" t="s">
        <v>8</v>
      </c>
      <c r="I3" s="172"/>
      <c r="J3" s="173"/>
      <c r="K3" s="174" t="s">
        <v>9</v>
      </c>
      <c r="L3" s="160" t="s">
        <v>10</v>
      </c>
      <c r="M3" s="86"/>
      <c r="O3" s="166" t="s">
        <v>1</v>
      </c>
      <c r="P3" s="166" t="s">
        <v>2</v>
      </c>
      <c r="Q3" s="164" t="s">
        <v>3</v>
      </c>
      <c r="R3" s="164" t="s">
        <v>4</v>
      </c>
      <c r="S3" s="164" t="s">
        <v>5</v>
      </c>
      <c r="T3" s="4" t="s">
        <v>6</v>
      </c>
      <c r="U3" s="169" t="s">
        <v>7</v>
      </c>
      <c r="V3" s="171" t="s">
        <v>8</v>
      </c>
      <c r="W3" s="172"/>
      <c r="X3" s="173"/>
      <c r="Y3" s="174" t="s">
        <v>9</v>
      </c>
      <c r="Z3" s="160" t="s">
        <v>10</v>
      </c>
    </row>
    <row r="4" spans="1:26" s="5" customFormat="1" ht="27" thickBot="1">
      <c r="A4" s="166"/>
      <c r="B4" s="166"/>
      <c r="C4" s="165"/>
      <c r="D4" s="165"/>
      <c r="E4" s="165"/>
      <c r="F4" s="6" t="s">
        <v>11</v>
      </c>
      <c r="G4" s="170"/>
      <c r="H4" s="7" t="s">
        <v>12</v>
      </c>
      <c r="I4" s="8" t="s">
        <v>13</v>
      </c>
      <c r="J4" s="9" t="s">
        <v>14</v>
      </c>
      <c r="K4" s="175"/>
      <c r="L4" s="160"/>
      <c r="O4" s="166"/>
      <c r="P4" s="166"/>
      <c r="Q4" s="165"/>
      <c r="R4" s="165"/>
      <c r="S4" s="165"/>
      <c r="T4" s="6" t="s">
        <v>11</v>
      </c>
      <c r="U4" s="170"/>
      <c r="V4" s="7" t="s">
        <v>12</v>
      </c>
      <c r="W4" s="8" t="s">
        <v>13</v>
      </c>
      <c r="X4" s="9" t="s">
        <v>14</v>
      </c>
      <c r="Y4" s="175"/>
      <c r="Z4" s="160"/>
    </row>
    <row r="5" spans="1:26" ht="25.5">
      <c r="A5" s="10">
        <v>1</v>
      </c>
      <c r="B5" s="11" t="s">
        <v>15</v>
      </c>
      <c r="C5" s="12">
        <f>+'19'!G5</f>
        <v>51</v>
      </c>
      <c r="D5" s="13">
        <v>10</v>
      </c>
      <c r="E5" s="12">
        <f t="shared" ref="E5:E94" si="0">C5+D5</f>
        <v>61</v>
      </c>
      <c r="F5" s="13">
        <v>0</v>
      </c>
      <c r="G5" s="14">
        <f t="shared" ref="G5:G68" si="1">E5-F5-H5</f>
        <v>61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 t="s">
        <v>258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00">
        <f>+'19'!G6</f>
        <v>51</v>
      </c>
      <c r="D6" s="13">
        <v>20</v>
      </c>
      <c r="E6" s="12">
        <f t="shared" si="0"/>
        <v>71</v>
      </c>
      <c r="F6" s="13">
        <v>0</v>
      </c>
      <c r="G6" s="14">
        <f t="shared" si="1"/>
        <v>69</v>
      </c>
      <c r="H6" s="15">
        <v>2</v>
      </c>
      <c r="I6" s="16">
        <v>100</v>
      </c>
      <c r="J6" s="17">
        <f t="shared" ref="J6:J70" si="4">+I6*H6</f>
        <v>200</v>
      </c>
      <c r="K6" s="18" t="s">
        <v>319</v>
      </c>
      <c r="L6" s="19">
        <v>5</v>
      </c>
      <c r="M6" s="24">
        <f t="shared" ref="M6:M69" si="5">SUM(J6-L6)</f>
        <v>195</v>
      </c>
      <c r="O6" s="10">
        <v>2</v>
      </c>
      <c r="P6" s="20" t="s">
        <v>259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+'19'!G7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260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+'19'!G8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261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+'19'!G9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+'19'!G10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+'19'!G11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>
      <c r="A12" s="10">
        <v>8</v>
      </c>
      <c r="B12" s="20" t="s">
        <v>23</v>
      </c>
      <c r="C12" s="12">
        <f>+'19'!G12</f>
        <v>13</v>
      </c>
      <c r="D12" s="13">
        <v>5</v>
      </c>
      <c r="E12" s="12">
        <f>C12+D12</f>
        <v>18</v>
      </c>
      <c r="F12" s="13">
        <v>0</v>
      </c>
      <c r="G12" s="14">
        <f>E12-F12-H12</f>
        <v>18</v>
      </c>
      <c r="H12" s="15">
        <v>0</v>
      </c>
      <c r="I12" s="22">
        <v>50</v>
      </c>
      <c r="J12" s="17">
        <f t="shared" si="4"/>
        <v>0</v>
      </c>
      <c r="K12" s="18" t="s">
        <v>16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264</v>
      </c>
      <c r="C13" s="12">
        <f>+'19'!G13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24</v>
      </c>
      <c r="C14" s="12">
        <f>+'19'!G14</f>
        <v>5</v>
      </c>
      <c r="D14" s="13">
        <v>3</v>
      </c>
      <c r="E14" s="12">
        <f t="shared" si="0"/>
        <v>8</v>
      </c>
      <c r="F14" s="13">
        <v>0</v>
      </c>
      <c r="G14" s="14">
        <f t="shared" si="1"/>
        <v>8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25</v>
      </c>
      <c r="C15" s="12">
        <f>+'19'!G15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26</v>
      </c>
      <c r="C16" s="12">
        <f>+'19'!G16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27</v>
      </c>
      <c r="C17" s="12">
        <f>+'19'!G17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2</v>
      </c>
      <c r="H17" s="15">
        <v>2</v>
      </c>
      <c r="I17" s="16">
        <v>50</v>
      </c>
      <c r="J17" s="17">
        <f t="shared" si="4"/>
        <v>100</v>
      </c>
      <c r="K17" s="18" t="s">
        <v>279</v>
      </c>
      <c r="L17" s="19">
        <v>50</v>
      </c>
      <c r="M17" s="24">
        <f t="shared" si="5"/>
        <v>50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28</v>
      </c>
      <c r="C18" s="12">
        <f>+'19'!G18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29</v>
      </c>
      <c r="C19" s="100">
        <f>+'19'!G19</f>
        <v>5</v>
      </c>
      <c r="D19" s="13">
        <v>0</v>
      </c>
      <c r="E19" s="12">
        <f t="shared" si="0"/>
        <v>5</v>
      </c>
      <c r="F19" s="13">
        <v>0</v>
      </c>
      <c r="G19" s="14">
        <f t="shared" si="1"/>
        <v>5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+'19'!G20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+'19'!G21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+'19'!G22</f>
        <v>3</v>
      </c>
      <c r="D22" s="13">
        <v>3</v>
      </c>
      <c r="E22" s="12">
        <f>C22+D22</f>
        <v>6</v>
      </c>
      <c r="F22" s="13">
        <v>0</v>
      </c>
      <c r="G22" s="14">
        <f t="shared" si="1"/>
        <v>6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+'19'!G23</f>
        <v>24</v>
      </c>
      <c r="D23" s="13">
        <v>0</v>
      </c>
      <c r="E23" s="14">
        <f>C23+D23</f>
        <v>24</v>
      </c>
      <c r="F23" s="13">
        <v>0</v>
      </c>
      <c r="G23" s="14">
        <f t="shared" si="1"/>
        <v>19</v>
      </c>
      <c r="H23" s="15">
        <v>5</v>
      </c>
      <c r="I23" s="16">
        <v>100</v>
      </c>
      <c r="J23" s="17">
        <f t="shared" si="4"/>
        <v>500</v>
      </c>
      <c r="K23" s="18" t="s">
        <v>309</v>
      </c>
      <c r="L23" s="19">
        <v>10</v>
      </c>
      <c r="M23" s="24">
        <f t="shared" si="5"/>
        <v>490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+'19'!G24</f>
        <v>3</v>
      </c>
      <c r="D24" s="13">
        <v>0</v>
      </c>
      <c r="E24" s="12">
        <f t="shared" si="0"/>
        <v>3</v>
      </c>
      <c r="F24" s="13">
        <v>0</v>
      </c>
      <c r="G24" s="14">
        <f t="shared" si="1"/>
        <v>3</v>
      </c>
      <c r="H24" s="15">
        <v>0</v>
      </c>
      <c r="I24" s="23">
        <v>100</v>
      </c>
      <c r="J24" s="17">
        <f t="shared" si="4"/>
        <v>0</v>
      </c>
      <c r="K24" s="18" t="s">
        <v>16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+'19'!G25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+'19'!G26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+'19'!G27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+'19'!G28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+'19'!G29</f>
        <v>5</v>
      </c>
      <c r="D29" s="13">
        <v>0</v>
      </c>
      <c r="E29" s="12">
        <f t="shared" si="0"/>
        <v>5</v>
      </c>
      <c r="F29" s="13">
        <v>0</v>
      </c>
      <c r="G29" s="14">
        <f t="shared" si="1"/>
        <v>5</v>
      </c>
      <c r="H29" s="15">
        <v>0</v>
      </c>
      <c r="I29" s="16">
        <v>100</v>
      </c>
      <c r="J29" s="17">
        <f t="shared" si="4"/>
        <v>0</v>
      </c>
      <c r="K29" s="18" t="s">
        <v>16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+'19'!G30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+'19'!G31</f>
        <v>3</v>
      </c>
      <c r="D31" s="13">
        <v>0</v>
      </c>
      <c r="E31" s="12">
        <f t="shared" si="0"/>
        <v>3</v>
      </c>
      <c r="F31" s="13">
        <v>0</v>
      </c>
      <c r="G31" s="14">
        <f t="shared" si="1"/>
        <v>3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+'19'!G32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+'19'!G33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+'19'!G34</f>
        <v>5</v>
      </c>
      <c r="D34" s="13">
        <v>0</v>
      </c>
      <c r="E34" s="14">
        <f t="shared" si="0"/>
        <v>5</v>
      </c>
      <c r="F34" s="13">
        <v>0</v>
      </c>
      <c r="G34" s="14">
        <f t="shared" si="1"/>
        <v>5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00">
        <f>+'19'!G35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+'19'!G36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+'19'!G37</f>
        <v>40</v>
      </c>
      <c r="D37" s="13">
        <v>0</v>
      </c>
      <c r="E37" s="12">
        <f t="shared" si="0"/>
        <v>40</v>
      </c>
      <c r="F37" s="13">
        <v>0</v>
      </c>
      <c r="G37" s="14">
        <f t="shared" si="1"/>
        <v>31</v>
      </c>
      <c r="H37" s="15">
        <v>9</v>
      </c>
      <c r="I37" s="16">
        <v>100</v>
      </c>
      <c r="J37" s="17">
        <f t="shared" si="4"/>
        <v>900</v>
      </c>
      <c r="K37" s="18" t="s">
        <v>16</v>
      </c>
      <c r="L37" s="19">
        <v>0</v>
      </c>
      <c r="M37" s="24">
        <f t="shared" si="5"/>
        <v>900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+'19'!G38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4</v>
      </c>
      <c r="H38" s="15">
        <v>1</v>
      </c>
      <c r="I38" s="16">
        <v>50</v>
      </c>
      <c r="J38" s="17">
        <f t="shared" si="4"/>
        <v>50</v>
      </c>
      <c r="K38" s="18" t="s">
        <v>16</v>
      </c>
      <c r="L38" s="19">
        <v>0</v>
      </c>
      <c r="M38" s="24">
        <f t="shared" si="5"/>
        <v>50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49</v>
      </c>
      <c r="C39" s="12">
        <f>+'19'!G39</f>
        <v>7</v>
      </c>
      <c r="D39" s="13">
        <v>0</v>
      </c>
      <c r="E39" s="12">
        <f t="shared" si="0"/>
        <v>7</v>
      </c>
      <c r="F39" s="13">
        <v>0</v>
      </c>
      <c r="G39" s="14">
        <f t="shared" si="1"/>
        <v>2</v>
      </c>
      <c r="H39" s="15">
        <v>5</v>
      </c>
      <c r="I39" s="16">
        <v>50</v>
      </c>
      <c r="J39" s="17">
        <f t="shared" si="4"/>
        <v>250</v>
      </c>
      <c r="K39" s="18" t="s">
        <v>294</v>
      </c>
      <c r="L39" s="19">
        <v>50</v>
      </c>
      <c r="M39" s="24">
        <f t="shared" si="5"/>
        <v>200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50</v>
      </c>
      <c r="C40" s="12">
        <f>+'19'!G40</f>
        <v>8</v>
      </c>
      <c r="D40" s="13">
        <v>0</v>
      </c>
      <c r="E40" s="12">
        <f t="shared" si="0"/>
        <v>8</v>
      </c>
      <c r="F40" s="13">
        <v>0</v>
      </c>
      <c r="G40" s="14">
        <f t="shared" si="1"/>
        <v>7</v>
      </c>
      <c r="H40" s="15">
        <v>1</v>
      </c>
      <c r="I40" s="16">
        <v>50</v>
      </c>
      <c r="J40" s="17">
        <f t="shared" si="4"/>
        <v>50</v>
      </c>
      <c r="K40" s="18" t="s">
        <v>279</v>
      </c>
      <c r="L40" s="19">
        <v>25</v>
      </c>
      <c r="M40" s="24">
        <f t="shared" si="5"/>
        <v>25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51</v>
      </c>
      <c r="C41" s="12">
        <f>+'19'!G41</f>
        <v>7</v>
      </c>
      <c r="D41" s="13">
        <v>0</v>
      </c>
      <c r="E41" s="12">
        <f t="shared" si="0"/>
        <v>7</v>
      </c>
      <c r="F41" s="13">
        <v>0</v>
      </c>
      <c r="G41" s="14">
        <f t="shared" si="1"/>
        <v>4</v>
      </c>
      <c r="H41" s="15">
        <v>3</v>
      </c>
      <c r="I41" s="16">
        <v>50</v>
      </c>
      <c r="J41" s="17">
        <f t="shared" si="4"/>
        <v>150</v>
      </c>
      <c r="K41" s="18" t="s">
        <v>333</v>
      </c>
      <c r="L41" s="19">
        <v>100</v>
      </c>
      <c r="M41" s="24">
        <f t="shared" si="5"/>
        <v>50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52</v>
      </c>
      <c r="C42" s="12">
        <f>+'19'!G42</f>
        <v>14</v>
      </c>
      <c r="D42" s="13">
        <v>0</v>
      </c>
      <c r="E42" s="12">
        <f t="shared" si="0"/>
        <v>14</v>
      </c>
      <c r="F42" s="13">
        <v>0</v>
      </c>
      <c r="G42" s="14">
        <f t="shared" si="1"/>
        <v>14</v>
      </c>
      <c r="H42" s="15">
        <v>0</v>
      </c>
      <c r="I42" s="16">
        <v>50</v>
      </c>
      <c r="J42" s="17">
        <f t="shared" si="4"/>
        <v>0</v>
      </c>
      <c r="K42" s="18" t="s">
        <v>16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53</v>
      </c>
      <c r="C43" s="12">
        <f>+'19'!G43</f>
        <v>6</v>
      </c>
      <c r="D43" s="13">
        <v>0</v>
      </c>
      <c r="E43" s="12">
        <f t="shared" si="0"/>
        <v>6</v>
      </c>
      <c r="F43" s="13">
        <v>1</v>
      </c>
      <c r="G43" s="14">
        <f t="shared" si="1"/>
        <v>4</v>
      </c>
      <c r="H43" s="15">
        <v>1</v>
      </c>
      <c r="I43" s="16">
        <v>50</v>
      </c>
      <c r="J43" s="17">
        <f t="shared" si="4"/>
        <v>50</v>
      </c>
      <c r="K43" s="18" t="s">
        <v>270</v>
      </c>
      <c r="L43" s="19">
        <v>50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54</v>
      </c>
      <c r="C44" s="12">
        <f>+'19'!G44</f>
        <v>10</v>
      </c>
      <c r="D44" s="13">
        <v>0</v>
      </c>
      <c r="E44" s="12">
        <f t="shared" si="0"/>
        <v>10</v>
      </c>
      <c r="F44" s="13">
        <v>0</v>
      </c>
      <c r="G44" s="14">
        <f t="shared" si="1"/>
        <v>10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55</v>
      </c>
      <c r="C45" s="12">
        <f>+'19'!G45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56</v>
      </c>
      <c r="C46" s="12">
        <f>+'19'!G46</f>
        <v>11</v>
      </c>
      <c r="D46" s="13">
        <v>0</v>
      </c>
      <c r="E46" s="12">
        <f t="shared" si="0"/>
        <v>11</v>
      </c>
      <c r="F46" s="13">
        <v>0</v>
      </c>
      <c r="G46" s="14">
        <f t="shared" si="1"/>
        <v>9</v>
      </c>
      <c r="H46" s="15">
        <v>2</v>
      </c>
      <c r="I46" s="16">
        <v>50</v>
      </c>
      <c r="J46" s="17">
        <f t="shared" si="4"/>
        <v>100</v>
      </c>
      <c r="K46" s="18" t="s">
        <v>333</v>
      </c>
      <c r="L46" s="19">
        <v>100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57</v>
      </c>
      <c r="C47" s="12">
        <f>+'19'!G47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4"/>
        <v>0</v>
      </c>
      <c r="K47" s="18" t="s">
        <v>16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58</v>
      </c>
      <c r="C48" s="12">
        <f>+'19'!G48</f>
        <v>7</v>
      </c>
      <c r="D48" s="13">
        <v>0</v>
      </c>
      <c r="E48" s="12">
        <f t="shared" si="0"/>
        <v>7</v>
      </c>
      <c r="F48" s="13">
        <v>0</v>
      </c>
      <c r="G48" s="14">
        <f t="shared" si="1"/>
        <v>6</v>
      </c>
      <c r="H48" s="15">
        <v>1</v>
      </c>
      <c r="I48" s="16">
        <v>50</v>
      </c>
      <c r="J48" s="17">
        <f t="shared" si="4"/>
        <v>50</v>
      </c>
      <c r="K48" s="18" t="s">
        <v>16</v>
      </c>
      <c r="L48" s="19">
        <v>0</v>
      </c>
      <c r="M48" s="24">
        <f t="shared" si="5"/>
        <v>50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59</v>
      </c>
      <c r="C49" s="12">
        <f>+'19'!G49</f>
        <v>1</v>
      </c>
      <c r="D49" s="13">
        <v>0</v>
      </c>
      <c r="E49" s="12">
        <f t="shared" si="0"/>
        <v>1</v>
      </c>
      <c r="F49" s="13">
        <v>0</v>
      </c>
      <c r="G49" s="14">
        <f t="shared" si="1"/>
        <v>1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60</v>
      </c>
      <c r="C50" s="12">
        <f>+'19'!G50</f>
        <v>0</v>
      </c>
      <c r="D50" s="13">
        <v>0</v>
      </c>
      <c r="E50" s="12">
        <f>C50+D50</f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61</v>
      </c>
      <c r="C51" s="12">
        <f>+'19'!G51</f>
        <v>2</v>
      </c>
      <c r="D51" s="13">
        <v>0</v>
      </c>
      <c r="E51" s="12">
        <f>C51+D51</f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62</v>
      </c>
      <c r="C52" s="12">
        <f>+'19'!G52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63</v>
      </c>
      <c r="C53" s="12">
        <f>+'19'!G53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64</v>
      </c>
      <c r="C54" s="12">
        <f>+'19'!G54</f>
        <v>0</v>
      </c>
      <c r="D54" s="13">
        <v>0</v>
      </c>
      <c r="E54" s="12">
        <f>C54+D54</f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65</v>
      </c>
      <c r="C55" s="12">
        <f>+'19'!G55</f>
        <v>7</v>
      </c>
      <c r="D55" s="13">
        <v>0</v>
      </c>
      <c r="E55" s="12">
        <f t="shared" si="0"/>
        <v>7</v>
      </c>
      <c r="F55" s="13">
        <v>0</v>
      </c>
      <c r="G55" s="14">
        <f t="shared" si="1"/>
        <v>7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66</v>
      </c>
      <c r="C56" s="12">
        <f>+'19'!G56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67</v>
      </c>
      <c r="C57" s="12">
        <f>+'19'!G57</f>
        <v>2</v>
      </c>
      <c r="D57" s="13">
        <v>0</v>
      </c>
      <c r="E57" s="12">
        <f t="shared" si="0"/>
        <v>2</v>
      </c>
      <c r="F57" s="13">
        <v>0</v>
      </c>
      <c r="G57" s="14">
        <f t="shared" si="1"/>
        <v>1</v>
      </c>
      <c r="H57" s="15">
        <v>1</v>
      </c>
      <c r="I57" s="23">
        <v>120</v>
      </c>
      <c r="J57" s="17">
        <f t="shared" si="4"/>
        <v>120</v>
      </c>
      <c r="K57" s="18" t="s">
        <v>299</v>
      </c>
      <c r="L57" s="19">
        <v>120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68</v>
      </c>
      <c r="C58" s="12">
        <f>+'19'!G58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69</v>
      </c>
      <c r="C59" s="12">
        <f>+'19'!G59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70</v>
      </c>
      <c r="C60" s="12">
        <f>+'19'!G60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71</v>
      </c>
      <c r="C61" s="12">
        <f>+'19'!G61</f>
        <v>4</v>
      </c>
      <c r="D61" s="13">
        <v>0</v>
      </c>
      <c r="E61" s="12">
        <f t="shared" si="0"/>
        <v>4</v>
      </c>
      <c r="F61" s="13">
        <v>0</v>
      </c>
      <c r="G61" s="14">
        <f t="shared" si="1"/>
        <v>3</v>
      </c>
      <c r="H61" s="15">
        <v>1</v>
      </c>
      <c r="I61" s="16">
        <v>50</v>
      </c>
      <c r="J61" s="17">
        <f t="shared" si="4"/>
        <v>50</v>
      </c>
      <c r="K61" s="18" t="s">
        <v>279</v>
      </c>
      <c r="L61" s="19">
        <v>25</v>
      </c>
      <c r="M61" s="24">
        <f t="shared" si="5"/>
        <v>25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72</v>
      </c>
      <c r="C62" s="12">
        <f>+'19'!G62</f>
        <v>4</v>
      </c>
      <c r="D62" s="13">
        <v>0</v>
      </c>
      <c r="E62" s="12">
        <f t="shared" si="0"/>
        <v>4</v>
      </c>
      <c r="F62" s="13">
        <v>0</v>
      </c>
      <c r="G62" s="14">
        <f t="shared" si="1"/>
        <v>1</v>
      </c>
      <c r="H62" s="15">
        <v>3</v>
      </c>
      <c r="I62" s="22">
        <v>50</v>
      </c>
      <c r="J62" s="17">
        <f t="shared" si="4"/>
        <v>150</v>
      </c>
      <c r="K62" s="18" t="s">
        <v>294</v>
      </c>
      <c r="L62" s="19">
        <v>50</v>
      </c>
      <c r="M62" s="24">
        <f t="shared" si="5"/>
        <v>100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73</v>
      </c>
      <c r="C63" s="12">
        <f>+'19'!G63</f>
        <v>5</v>
      </c>
      <c r="D63" s="13">
        <v>0</v>
      </c>
      <c r="E63" s="12">
        <f>C63+D63</f>
        <v>5</v>
      </c>
      <c r="F63" s="13">
        <v>0</v>
      </c>
      <c r="G63" s="14">
        <f t="shared" si="1"/>
        <v>3</v>
      </c>
      <c r="H63" s="15">
        <v>2</v>
      </c>
      <c r="I63" s="22">
        <v>50</v>
      </c>
      <c r="J63" s="17">
        <f t="shared" si="4"/>
        <v>100</v>
      </c>
      <c r="K63" s="18" t="s">
        <v>279</v>
      </c>
      <c r="L63" s="19">
        <v>50</v>
      </c>
      <c r="M63" s="24">
        <f t="shared" si="5"/>
        <v>50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74</v>
      </c>
      <c r="C64" s="12">
        <f>+'19'!G64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75</v>
      </c>
      <c r="C65" s="12">
        <f>+'19'!G65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76</v>
      </c>
      <c r="C66" s="12">
        <f>+'19'!G66</f>
        <v>26</v>
      </c>
      <c r="D66" s="13">
        <v>0</v>
      </c>
      <c r="E66" s="12">
        <f t="shared" si="0"/>
        <v>26</v>
      </c>
      <c r="F66" s="13">
        <v>0</v>
      </c>
      <c r="G66" s="14">
        <f t="shared" si="1"/>
        <v>25</v>
      </c>
      <c r="H66" s="15">
        <v>1</v>
      </c>
      <c r="I66" s="16">
        <v>50</v>
      </c>
      <c r="J66" s="17">
        <f t="shared" si="4"/>
        <v>50</v>
      </c>
      <c r="K66" s="18" t="s">
        <v>16</v>
      </c>
      <c r="L66" s="19">
        <v>0</v>
      </c>
      <c r="M66" s="24">
        <f t="shared" si="5"/>
        <v>50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77</v>
      </c>
      <c r="C67" s="12">
        <f>+'19'!G67</f>
        <v>11</v>
      </c>
      <c r="D67" s="13">
        <v>0</v>
      </c>
      <c r="E67" s="12">
        <f>C67+D67</f>
        <v>11</v>
      </c>
      <c r="F67" s="13">
        <v>0</v>
      </c>
      <c r="G67" s="14">
        <f t="shared" si="1"/>
        <v>9</v>
      </c>
      <c r="H67" s="15">
        <v>2</v>
      </c>
      <c r="I67" s="16">
        <v>50</v>
      </c>
      <c r="J67" s="17">
        <f t="shared" si="4"/>
        <v>100</v>
      </c>
      <c r="K67" s="18" t="s">
        <v>295</v>
      </c>
      <c r="L67" s="19">
        <v>25</v>
      </c>
      <c r="M67" s="24">
        <f t="shared" si="5"/>
        <v>75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78</v>
      </c>
      <c r="C68" s="12">
        <f>+'19'!G68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79</v>
      </c>
      <c r="C69" s="12">
        <f>+'19'!G69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80</v>
      </c>
      <c r="C70" s="12">
        <f>+'19'!G70</f>
        <v>5</v>
      </c>
      <c r="D70" s="13">
        <v>0</v>
      </c>
      <c r="E70" s="12">
        <f t="shared" si="0"/>
        <v>5</v>
      </c>
      <c r="F70" s="13">
        <v>0</v>
      </c>
      <c r="G70" s="14">
        <f t="shared" si="6"/>
        <v>4</v>
      </c>
      <c r="H70" s="15">
        <v>1</v>
      </c>
      <c r="I70" s="22">
        <v>50</v>
      </c>
      <c r="J70" s="17">
        <f t="shared" si="4"/>
        <v>50</v>
      </c>
      <c r="K70" s="18" t="s">
        <v>16</v>
      </c>
      <c r="L70" s="19">
        <v>0</v>
      </c>
      <c r="M70" s="24">
        <f t="shared" ref="M70:M133" si="9">SUM(J70-L70)</f>
        <v>50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81</v>
      </c>
      <c r="C71" s="12">
        <f>+'19'!G71</f>
        <v>7</v>
      </c>
      <c r="D71" s="13">
        <v>0</v>
      </c>
      <c r="E71" s="12">
        <f t="shared" si="0"/>
        <v>7</v>
      </c>
      <c r="F71" s="13">
        <v>0</v>
      </c>
      <c r="G71" s="14">
        <f t="shared" si="6"/>
        <v>7</v>
      </c>
      <c r="H71" s="15">
        <v>0</v>
      </c>
      <c r="I71" s="22">
        <v>60</v>
      </c>
      <c r="J71" s="17">
        <f t="shared" ref="J71:J134" si="10">+I71*H71</f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82</v>
      </c>
      <c r="C72" s="12">
        <f>+'19'!G72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83</v>
      </c>
      <c r="C73" s="12">
        <f>+'19'!G73</f>
        <v>3</v>
      </c>
      <c r="D73" s="13">
        <v>0</v>
      </c>
      <c r="E73" s="12">
        <f t="shared" si="0"/>
        <v>3</v>
      </c>
      <c r="F73" s="13">
        <v>0</v>
      </c>
      <c r="G73" s="14">
        <f t="shared" si="6"/>
        <v>2</v>
      </c>
      <c r="H73" s="15">
        <v>1</v>
      </c>
      <c r="I73" s="22">
        <v>60</v>
      </c>
      <c r="J73" s="17">
        <f t="shared" si="10"/>
        <v>60</v>
      </c>
      <c r="K73" s="18" t="s">
        <v>16</v>
      </c>
      <c r="L73" s="19">
        <v>0</v>
      </c>
      <c r="M73" s="24">
        <f t="shared" si="9"/>
        <v>60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84</v>
      </c>
      <c r="C74" s="12">
        <f>+'19'!G74</f>
        <v>1</v>
      </c>
      <c r="D74" s="13">
        <v>0</v>
      </c>
      <c r="E74" s="12">
        <f t="shared" si="0"/>
        <v>1</v>
      </c>
      <c r="F74" s="13">
        <v>0</v>
      </c>
      <c r="G74" s="14">
        <f t="shared" si="6"/>
        <v>0</v>
      </c>
      <c r="H74" s="15">
        <v>1</v>
      </c>
      <c r="I74" s="21">
        <v>120</v>
      </c>
      <c r="J74" s="17">
        <f t="shared" si="10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85</v>
      </c>
      <c r="C75" s="12">
        <f>+'19'!G75</f>
        <v>0</v>
      </c>
      <c r="D75" s="13">
        <v>10</v>
      </c>
      <c r="E75" s="12">
        <f t="shared" si="0"/>
        <v>10</v>
      </c>
      <c r="F75" s="13">
        <v>0</v>
      </c>
      <c r="G75" s="14">
        <f t="shared" si="6"/>
        <v>9</v>
      </c>
      <c r="H75" s="15">
        <v>1</v>
      </c>
      <c r="I75" s="21">
        <v>60</v>
      </c>
      <c r="J75" s="17">
        <f t="shared" si="10"/>
        <v>60</v>
      </c>
      <c r="K75" s="18" t="s">
        <v>16</v>
      </c>
      <c r="L75" s="19">
        <v>0</v>
      </c>
      <c r="M75" s="24">
        <f t="shared" si="9"/>
        <v>60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86</v>
      </c>
      <c r="C76" s="12">
        <f>+'19'!G76</f>
        <v>0</v>
      </c>
      <c r="D76" s="13">
        <v>10</v>
      </c>
      <c r="E76" s="12">
        <f t="shared" si="0"/>
        <v>10</v>
      </c>
      <c r="F76" s="13">
        <v>0</v>
      </c>
      <c r="G76" s="14">
        <f t="shared" si="6"/>
        <v>10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87</v>
      </c>
      <c r="C77" s="12">
        <f>+'19'!G77</f>
        <v>2</v>
      </c>
      <c r="D77" s="13">
        <v>3</v>
      </c>
      <c r="E77" s="12">
        <f t="shared" si="0"/>
        <v>5</v>
      </c>
      <c r="F77" s="13">
        <v>0</v>
      </c>
      <c r="G77" s="14">
        <f t="shared" si="6"/>
        <v>5</v>
      </c>
      <c r="H77" s="15">
        <v>0</v>
      </c>
      <c r="I77" s="22">
        <v>50</v>
      </c>
      <c r="J77" s="17">
        <f t="shared" si="10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88</v>
      </c>
      <c r="C78" s="12">
        <f>+'19'!G78</f>
        <v>1</v>
      </c>
      <c r="D78" s="13">
        <v>2</v>
      </c>
      <c r="E78" s="12">
        <f t="shared" si="0"/>
        <v>3</v>
      </c>
      <c r="F78" s="13">
        <v>0</v>
      </c>
      <c r="G78" s="14">
        <f t="shared" si="6"/>
        <v>2</v>
      </c>
      <c r="H78" s="15">
        <v>1</v>
      </c>
      <c r="I78" s="21">
        <v>120</v>
      </c>
      <c r="J78" s="17">
        <f t="shared" si="10"/>
        <v>120</v>
      </c>
      <c r="K78" s="18" t="s">
        <v>279</v>
      </c>
      <c r="L78" s="19">
        <v>60</v>
      </c>
      <c r="M78" s="24">
        <f t="shared" si="9"/>
        <v>60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89</v>
      </c>
      <c r="C79" s="12">
        <f>+'19'!G79</f>
        <v>0</v>
      </c>
      <c r="D79" s="13">
        <v>5</v>
      </c>
      <c r="E79" s="12">
        <f t="shared" si="0"/>
        <v>5</v>
      </c>
      <c r="F79" s="13">
        <v>0</v>
      </c>
      <c r="G79" s="14">
        <f t="shared" si="6"/>
        <v>5</v>
      </c>
      <c r="H79" s="15">
        <v>0</v>
      </c>
      <c r="I79" s="21">
        <v>50</v>
      </c>
      <c r="J79" s="17">
        <f t="shared" si="10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90</v>
      </c>
      <c r="C80" s="12">
        <f>+'19'!G80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91</v>
      </c>
      <c r="C81" s="12">
        <f>+'19'!G81</f>
        <v>4</v>
      </c>
      <c r="D81" s="13">
        <v>0</v>
      </c>
      <c r="E81" s="12">
        <f t="shared" si="0"/>
        <v>4</v>
      </c>
      <c r="F81" s="13">
        <v>0</v>
      </c>
      <c r="G81" s="14">
        <f t="shared" si="6"/>
        <v>4</v>
      </c>
      <c r="H81" s="15">
        <v>0</v>
      </c>
      <c r="I81" s="22">
        <v>55</v>
      </c>
      <c r="J81" s="17">
        <f t="shared" si="10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92</v>
      </c>
      <c r="C82" s="12">
        <f>+'19'!G82</f>
        <v>3</v>
      </c>
      <c r="D82" s="13">
        <v>0</v>
      </c>
      <c r="E82" s="12">
        <f t="shared" si="0"/>
        <v>3</v>
      </c>
      <c r="F82" s="13">
        <v>0</v>
      </c>
      <c r="G82" s="14">
        <f t="shared" si="6"/>
        <v>2</v>
      </c>
      <c r="H82" s="15">
        <v>1</v>
      </c>
      <c r="I82" s="21">
        <v>55</v>
      </c>
      <c r="J82" s="17">
        <f t="shared" si="10"/>
        <v>55</v>
      </c>
      <c r="K82" s="18" t="s">
        <v>16</v>
      </c>
      <c r="L82" s="19">
        <v>0</v>
      </c>
      <c r="M82" s="24">
        <f t="shared" si="9"/>
        <v>55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93</v>
      </c>
      <c r="C83" s="12">
        <f>+'19'!G83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94</v>
      </c>
      <c r="C84" s="12">
        <f>+'19'!G84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95</v>
      </c>
      <c r="C85" s="12">
        <f>+'19'!G85</f>
        <v>1</v>
      </c>
      <c r="D85" s="13">
        <v>0</v>
      </c>
      <c r="E85" s="12">
        <f t="shared" si="0"/>
        <v>1</v>
      </c>
      <c r="F85" s="13">
        <v>0</v>
      </c>
      <c r="G85" s="14">
        <f t="shared" si="6"/>
        <v>1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96</v>
      </c>
      <c r="C86" s="12">
        <f>+'19'!G86</f>
        <v>4</v>
      </c>
      <c r="D86" s="13">
        <v>0</v>
      </c>
      <c r="E86" s="12">
        <f t="shared" si="0"/>
        <v>4</v>
      </c>
      <c r="F86" s="13">
        <v>0</v>
      </c>
      <c r="G86" s="14">
        <f t="shared" si="6"/>
        <v>4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97</v>
      </c>
      <c r="C87" s="12">
        <f>+'19'!G87</f>
        <v>11</v>
      </c>
      <c r="D87" s="13">
        <v>0</v>
      </c>
      <c r="E87" s="12">
        <f t="shared" si="0"/>
        <v>11</v>
      </c>
      <c r="F87" s="13">
        <v>0</v>
      </c>
      <c r="G87" s="14">
        <f t="shared" si="6"/>
        <v>11</v>
      </c>
      <c r="H87" s="15">
        <v>0</v>
      </c>
      <c r="I87" s="22">
        <v>60</v>
      </c>
      <c r="J87" s="17">
        <f t="shared" si="10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98</v>
      </c>
      <c r="C88" s="12">
        <f>+'19'!G88</f>
        <v>11</v>
      </c>
      <c r="D88" s="13">
        <v>5</v>
      </c>
      <c r="E88" s="12">
        <f t="shared" si="0"/>
        <v>16</v>
      </c>
      <c r="F88" s="13">
        <v>0</v>
      </c>
      <c r="G88" s="14">
        <f t="shared" si="6"/>
        <v>16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99</v>
      </c>
      <c r="C89" s="12">
        <f>+'19'!G89</f>
        <v>4</v>
      </c>
      <c r="D89" s="13">
        <v>0</v>
      </c>
      <c r="E89" s="12">
        <f t="shared" si="0"/>
        <v>4</v>
      </c>
      <c r="F89" s="13">
        <v>0</v>
      </c>
      <c r="G89" s="14">
        <f t="shared" si="6"/>
        <v>4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100</v>
      </c>
      <c r="C90" s="12">
        <f>+'19'!G90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101</v>
      </c>
      <c r="C91" s="12">
        <f>+'19'!G91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267</v>
      </c>
      <c r="C92" s="12">
        <f>+'19'!G92</f>
        <v>7</v>
      </c>
      <c r="D92" s="13">
        <v>1</v>
      </c>
      <c r="E92" s="12">
        <f t="shared" si="0"/>
        <v>8</v>
      </c>
      <c r="F92" s="13">
        <v>0</v>
      </c>
      <c r="G92" s="14">
        <f t="shared" si="6"/>
        <v>6</v>
      </c>
      <c r="H92" s="15">
        <v>2</v>
      </c>
      <c r="I92" s="21">
        <v>120</v>
      </c>
      <c r="J92" s="17">
        <f t="shared" si="10"/>
        <v>240</v>
      </c>
      <c r="K92" s="18" t="s">
        <v>16</v>
      </c>
      <c r="L92" s="19">
        <v>0</v>
      </c>
      <c r="M92" s="24">
        <f t="shared" si="9"/>
        <v>240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268</v>
      </c>
      <c r="C93" s="12">
        <f>+'19'!G93</f>
        <v>5</v>
      </c>
      <c r="D93" s="13">
        <v>4</v>
      </c>
      <c r="E93" s="12">
        <f t="shared" si="0"/>
        <v>9</v>
      </c>
      <c r="F93" s="13">
        <v>0</v>
      </c>
      <c r="G93" s="14">
        <f t="shared" si="6"/>
        <v>8</v>
      </c>
      <c r="H93" s="15">
        <v>1</v>
      </c>
      <c r="I93" s="22">
        <v>250</v>
      </c>
      <c r="J93" s="17">
        <f t="shared" si="10"/>
        <v>250</v>
      </c>
      <c r="K93" s="18" t="s">
        <v>280</v>
      </c>
      <c r="L93" s="19">
        <v>50</v>
      </c>
      <c r="M93" s="24">
        <f t="shared" si="9"/>
        <v>200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102</v>
      </c>
      <c r="C94" s="12">
        <f>+'19'!G94</f>
        <v>1</v>
      </c>
      <c r="D94" s="13">
        <v>0</v>
      </c>
      <c r="E94" s="12">
        <f t="shared" si="0"/>
        <v>1</v>
      </c>
      <c r="F94" s="13">
        <v>1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103</v>
      </c>
      <c r="C95" s="12">
        <f>+'19'!G95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104</v>
      </c>
      <c r="C96" s="12">
        <f>+'19'!G96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105</v>
      </c>
      <c r="C97" s="12">
        <f>+'19'!G97</f>
        <v>10</v>
      </c>
      <c r="D97" s="13">
        <v>0</v>
      </c>
      <c r="E97" s="12">
        <f t="shared" si="11"/>
        <v>10</v>
      </c>
      <c r="F97" s="13">
        <v>0</v>
      </c>
      <c r="G97" s="14">
        <f t="shared" si="6"/>
        <v>8</v>
      </c>
      <c r="H97" s="15">
        <v>2</v>
      </c>
      <c r="I97" s="22">
        <v>45</v>
      </c>
      <c r="J97" s="17">
        <f t="shared" si="10"/>
        <v>90</v>
      </c>
      <c r="K97" s="18" t="s">
        <v>16</v>
      </c>
      <c r="L97" s="19">
        <v>0</v>
      </c>
      <c r="M97" s="24">
        <f t="shared" si="9"/>
        <v>90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106</v>
      </c>
      <c r="C98" s="12">
        <f>+'19'!G98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107</v>
      </c>
      <c r="C99" s="12">
        <f>+'19'!G99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108</v>
      </c>
      <c r="C100" s="12">
        <f>+'19'!G100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229</v>
      </c>
      <c r="C101" s="12">
        <f>+'19'!G101</f>
        <v>0</v>
      </c>
      <c r="D101" s="13">
        <v>0</v>
      </c>
      <c r="E101" s="12">
        <f t="shared" si="11"/>
        <v>0</v>
      </c>
      <c r="F101" s="13">
        <v>0</v>
      </c>
      <c r="G101" s="14">
        <f t="shared" si="6"/>
        <v>0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109</v>
      </c>
      <c r="C102" s="12">
        <f>+'19'!G102</f>
        <v>0</v>
      </c>
      <c r="D102" s="13">
        <v>10</v>
      </c>
      <c r="E102" s="12">
        <f t="shared" si="11"/>
        <v>10</v>
      </c>
      <c r="F102" s="13">
        <v>0</v>
      </c>
      <c r="G102" s="14">
        <f t="shared" si="6"/>
        <v>10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110</v>
      </c>
      <c r="C103" s="12">
        <f>+'19'!G103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111</v>
      </c>
      <c r="C104" s="12">
        <f>+'19'!G104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112</v>
      </c>
      <c r="C105" s="12">
        <f>+'19'!G105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113</v>
      </c>
      <c r="C106" s="12">
        <f>+'19'!G106</f>
        <v>10</v>
      </c>
      <c r="D106" s="13">
        <v>0</v>
      </c>
      <c r="E106" s="12">
        <f t="shared" si="11"/>
        <v>10</v>
      </c>
      <c r="F106" s="13">
        <v>0</v>
      </c>
      <c r="G106" s="14">
        <f t="shared" si="6"/>
        <v>9</v>
      </c>
      <c r="H106" s="15">
        <v>1</v>
      </c>
      <c r="I106" s="21">
        <v>20</v>
      </c>
      <c r="J106" s="17">
        <f t="shared" si="10"/>
        <v>20</v>
      </c>
      <c r="K106" s="18" t="s">
        <v>280</v>
      </c>
      <c r="L106" s="19">
        <v>4</v>
      </c>
      <c r="M106" s="24">
        <f t="shared" si="9"/>
        <v>16</v>
      </c>
      <c r="Z106" s="30"/>
    </row>
    <row r="107" spans="1:26" ht="26.25" customHeight="1">
      <c r="A107" s="10">
        <v>103</v>
      </c>
      <c r="B107" s="20" t="s">
        <v>114</v>
      </c>
      <c r="C107" s="12">
        <f>+'19'!G107</f>
        <v>0</v>
      </c>
      <c r="D107" s="13">
        <v>12</v>
      </c>
      <c r="E107" s="12">
        <f t="shared" si="11"/>
        <v>12</v>
      </c>
      <c r="F107" s="13">
        <v>0</v>
      </c>
      <c r="G107" s="14">
        <f t="shared" si="6"/>
        <v>12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>
      <c r="A108" s="10">
        <v>104</v>
      </c>
      <c r="B108" s="20" t="s">
        <v>116</v>
      </c>
      <c r="C108" s="12">
        <f>+'19'!G108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117</v>
      </c>
      <c r="C109" s="12">
        <f>+'19'!G109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118</v>
      </c>
      <c r="C110" s="12">
        <f>+'19'!G110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119</v>
      </c>
      <c r="C111" s="12">
        <f>+'19'!G111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120</v>
      </c>
      <c r="C112" s="12">
        <f>+'19'!G112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121</v>
      </c>
      <c r="C113" s="12">
        <f>+'19'!G113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122</v>
      </c>
      <c r="C114" s="12">
        <f>+'19'!G114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123</v>
      </c>
      <c r="C115" s="12">
        <f>+'19'!G115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124</v>
      </c>
      <c r="C116" s="12">
        <f>+'19'!G116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125</v>
      </c>
      <c r="C117" s="12">
        <f>+'19'!G117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126</v>
      </c>
      <c r="C118" s="12">
        <f>+'19'!G118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127</v>
      </c>
      <c r="C119" s="12">
        <f>+'19'!G119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128</v>
      </c>
      <c r="C120" s="12">
        <f>+'19'!G120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129</v>
      </c>
      <c r="C121" s="12">
        <f>+'19'!G121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130</v>
      </c>
      <c r="C122" s="12">
        <f>+'19'!G122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131</v>
      </c>
      <c r="C123" s="12">
        <f>+'19'!G123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132</v>
      </c>
      <c r="C124" s="12">
        <f>+'19'!G124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133</v>
      </c>
      <c r="C125" s="12">
        <f>+'19'!G125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134</v>
      </c>
      <c r="C126" s="12">
        <f>+'19'!G126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135</v>
      </c>
      <c r="C127" s="12">
        <f>+'19'!G127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136</v>
      </c>
      <c r="C128" s="12">
        <f>+'19'!G128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137</v>
      </c>
      <c r="C129" s="12">
        <f>+'19'!G129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138</v>
      </c>
      <c r="C130" s="12">
        <f>+'19'!G130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139</v>
      </c>
      <c r="C131" s="12">
        <f>+'19'!G131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140</v>
      </c>
      <c r="C132" s="12">
        <f>+'19'!G132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141</v>
      </c>
      <c r="C133" s="12">
        <f>+'19'!G133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142</v>
      </c>
      <c r="C134" s="12">
        <f>+'19'!G134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143</v>
      </c>
      <c r="C135" s="12">
        <f>+'19'!G135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144</v>
      </c>
      <c r="C136" s="12">
        <f>+'19'!G136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145</v>
      </c>
      <c r="C137" s="12">
        <f>+'19'!G137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146</v>
      </c>
      <c r="C138" s="12">
        <f>+'19'!G138</f>
        <v>1</v>
      </c>
      <c r="D138" s="13">
        <v>0</v>
      </c>
      <c r="E138" s="12">
        <f t="shared" si="11"/>
        <v>1</v>
      </c>
      <c r="F138" s="13">
        <v>0</v>
      </c>
      <c r="G138" s="14">
        <f t="shared" si="6"/>
        <v>1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147</v>
      </c>
      <c r="C139" s="12">
        <f>+'19'!G139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148</v>
      </c>
      <c r="C140" s="12">
        <f>+'19'!G140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149</v>
      </c>
      <c r="C141" s="12">
        <f>+'19'!G141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150</v>
      </c>
      <c r="C142" s="12">
        <f>+'19'!G142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151</v>
      </c>
      <c r="C143" s="12">
        <f>+'19'!G143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152</v>
      </c>
      <c r="C144" s="12">
        <f>+'19'!G144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153</v>
      </c>
      <c r="C145" s="12">
        <f>+'19'!G145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154</v>
      </c>
      <c r="C146" s="12">
        <f>+'19'!G146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155</v>
      </c>
      <c r="C147" s="12">
        <f>+'19'!G147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156</v>
      </c>
      <c r="C148" s="12">
        <f>+'19'!G148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157</v>
      </c>
      <c r="C149" s="12">
        <f>+'19'!G149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290</v>
      </c>
      <c r="C150" s="12">
        <f>+'19'!G150</f>
        <v>11</v>
      </c>
      <c r="D150" s="13">
        <v>0</v>
      </c>
      <c r="E150" s="12">
        <f t="shared" si="11"/>
        <v>11</v>
      </c>
      <c r="F150" s="13">
        <v>0</v>
      </c>
      <c r="G150" s="14">
        <f t="shared" si="6"/>
        <v>11</v>
      </c>
      <c r="H150" s="15">
        <v>0</v>
      </c>
      <c r="I150" s="22">
        <v>150</v>
      </c>
      <c r="J150" s="17">
        <f t="shared" si="13"/>
        <v>0</v>
      </c>
      <c r="K150" s="18" t="s">
        <v>16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159</v>
      </c>
      <c r="C151" s="12">
        <f>+'19'!G151</f>
        <v>0</v>
      </c>
      <c r="D151" s="13">
        <v>0</v>
      </c>
      <c r="E151" s="12">
        <f t="shared" si="11"/>
        <v>0</v>
      </c>
      <c r="F151" s="13">
        <v>0</v>
      </c>
      <c r="G151" s="14">
        <f t="shared" si="6"/>
        <v>0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160</v>
      </c>
      <c r="C152" s="12">
        <f>+'19'!G152</f>
        <v>0</v>
      </c>
      <c r="D152" s="13">
        <v>0</v>
      </c>
      <c r="E152" s="12">
        <f t="shared" si="11"/>
        <v>0</v>
      </c>
      <c r="F152" s="13">
        <v>0</v>
      </c>
      <c r="G152" s="14">
        <f t="shared" si="6"/>
        <v>0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161</v>
      </c>
      <c r="C153" s="12">
        <f>+'19'!G153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162</v>
      </c>
      <c r="C154" s="12">
        <f>+'19'!G154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163</v>
      </c>
      <c r="C155" s="12">
        <f>+'19'!G155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164</v>
      </c>
      <c r="C156" s="12">
        <f>+'19'!G156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165</v>
      </c>
      <c r="C157" s="12">
        <f>+'19'!G157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266</v>
      </c>
      <c r="C158" s="12">
        <f>+'19'!G158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166</v>
      </c>
      <c r="C159" s="12">
        <f>+'19'!G159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167</v>
      </c>
      <c r="C160" s="12">
        <f>+'19'!G160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168</v>
      </c>
      <c r="C161" s="12">
        <f>+'19'!G161</f>
        <v>7</v>
      </c>
      <c r="D161" s="13">
        <v>0</v>
      </c>
      <c r="E161" s="12">
        <f t="shared" si="11"/>
        <v>7</v>
      </c>
      <c r="F161" s="13">
        <v>0</v>
      </c>
      <c r="G161" s="14">
        <f t="shared" si="14"/>
        <v>7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169</v>
      </c>
      <c r="C162" s="12">
        <f>+'19'!G162</f>
        <v>0</v>
      </c>
      <c r="D162" s="13">
        <v>0</v>
      </c>
      <c r="E162" s="12">
        <f t="shared" si="11"/>
        <v>0</v>
      </c>
      <c r="F162" s="13">
        <v>0</v>
      </c>
      <c r="G162" s="14">
        <f t="shared" si="14"/>
        <v>0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262</v>
      </c>
      <c r="C163" s="12">
        <f>+'19'!G163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170</v>
      </c>
      <c r="C164" s="12">
        <f>+'19'!G164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171</v>
      </c>
      <c r="C165" s="12">
        <f>+'19'!G165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172</v>
      </c>
      <c r="C166" s="12">
        <f>+'19'!G166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173</v>
      </c>
      <c r="C167" s="12">
        <f>+'19'!G167</f>
        <v>11</v>
      </c>
      <c r="D167" s="13">
        <v>0</v>
      </c>
      <c r="E167" s="12">
        <f t="shared" si="11"/>
        <v>11</v>
      </c>
      <c r="F167" s="13">
        <v>0</v>
      </c>
      <c r="G167" s="14">
        <f t="shared" si="14"/>
        <v>11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174</v>
      </c>
      <c r="C168" s="12">
        <f>+'19'!G168</f>
        <v>30</v>
      </c>
      <c r="D168" s="13">
        <v>0</v>
      </c>
      <c r="E168" s="12">
        <f t="shared" si="11"/>
        <v>30</v>
      </c>
      <c r="F168" s="13">
        <v>0</v>
      </c>
      <c r="G168" s="14">
        <f t="shared" si="14"/>
        <v>30</v>
      </c>
      <c r="H168" s="15">
        <v>0</v>
      </c>
      <c r="I168" s="22">
        <v>55</v>
      </c>
      <c r="J168" s="17">
        <f t="shared" si="13"/>
        <v>0</v>
      </c>
      <c r="K168" s="18" t="s">
        <v>16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175</v>
      </c>
      <c r="C169" s="12">
        <f>+'19'!G169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176</v>
      </c>
      <c r="C170" s="12">
        <f>+'19'!G170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177</v>
      </c>
      <c r="C171" s="12">
        <f>+'19'!G171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178</v>
      </c>
      <c r="C172" s="12">
        <f>+'19'!G172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179</v>
      </c>
      <c r="C173" s="12">
        <f>+'19'!G173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180</v>
      </c>
      <c r="C174" s="12">
        <f>+'19'!G174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181</v>
      </c>
      <c r="C175" s="12">
        <f>+'19'!G175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182</v>
      </c>
      <c r="C176" s="12">
        <f>+'19'!G176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183</v>
      </c>
      <c r="C177" s="12">
        <f>+'19'!G177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184</v>
      </c>
      <c r="C178" s="12">
        <f>+'19'!G178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185</v>
      </c>
      <c r="C179" s="12">
        <f>+'19'!G179</f>
        <v>3</v>
      </c>
      <c r="D179" s="13">
        <v>0</v>
      </c>
      <c r="E179" s="12">
        <f t="shared" si="11"/>
        <v>3</v>
      </c>
      <c r="F179" s="13">
        <v>0</v>
      </c>
      <c r="G179" s="14">
        <f t="shared" si="14"/>
        <v>3</v>
      </c>
      <c r="H179" s="15">
        <v>0</v>
      </c>
      <c r="I179" s="22">
        <v>10</v>
      </c>
      <c r="J179" s="17">
        <f t="shared" si="13"/>
        <v>0</v>
      </c>
      <c r="K179" s="18" t="s">
        <v>16</v>
      </c>
      <c r="L179" s="19">
        <v>0</v>
      </c>
      <c r="M179" s="24">
        <f t="shared" si="12"/>
        <v>0</v>
      </c>
    </row>
    <row r="180" spans="1:13" ht="25.5">
      <c r="A180" s="10">
        <v>176</v>
      </c>
      <c r="B180" s="20" t="s">
        <v>186</v>
      </c>
      <c r="C180" s="12">
        <f>+'19'!G180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187</v>
      </c>
      <c r="C181" s="12">
        <f>+'19'!G181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>
      <c r="A182" s="10">
        <v>178</v>
      </c>
      <c r="B182" s="20" t="s">
        <v>188</v>
      </c>
      <c r="C182" s="12">
        <f>+'19'!G182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189</v>
      </c>
      <c r="C183" s="12">
        <f>+'19'!G183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16</v>
      </c>
      <c r="L183" s="19">
        <v>0</v>
      </c>
      <c r="M183" s="24">
        <f t="shared" si="12"/>
        <v>0</v>
      </c>
    </row>
    <row r="184" spans="1:13" ht="25.5">
      <c r="A184" s="10">
        <v>180</v>
      </c>
      <c r="B184" s="20" t="s">
        <v>190</v>
      </c>
      <c r="C184" s="12">
        <f>+'19'!G184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>
      <c r="A185" s="10">
        <v>181</v>
      </c>
      <c r="B185" s="20" t="s">
        <v>191</v>
      </c>
      <c r="C185" s="12">
        <f>+'19'!G185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192</v>
      </c>
      <c r="C186" s="12">
        <f>+'19'!G186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193</v>
      </c>
      <c r="C187" s="12">
        <f>+'19'!G187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194</v>
      </c>
      <c r="C188" s="12">
        <f>+'19'!G188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195</v>
      </c>
      <c r="C189" s="12">
        <f>+'19'!G189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50</v>
      </c>
      <c r="K189" s="18" t="s">
        <v>16</v>
      </c>
      <c r="L189" s="19">
        <v>0</v>
      </c>
      <c r="M189" s="24">
        <f t="shared" si="12"/>
        <v>50</v>
      </c>
    </row>
    <row r="190" spans="1:13" ht="25.5">
      <c r="A190" s="10">
        <v>186</v>
      </c>
      <c r="B190" s="20" t="s">
        <v>196</v>
      </c>
      <c r="C190" s="12">
        <f>+'19'!G190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197</v>
      </c>
      <c r="C191" s="12">
        <f>+'19'!G191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198</v>
      </c>
      <c r="C192" s="12">
        <f>+'19'!G192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199</v>
      </c>
      <c r="C193" s="12">
        <f>+'19'!G193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200</v>
      </c>
      <c r="C194" s="12">
        <f>+'19'!G194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201</v>
      </c>
      <c r="C195" s="12">
        <f>+'19'!G195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202</v>
      </c>
      <c r="C196" s="12">
        <f>+'19'!G196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203</v>
      </c>
      <c r="C197" s="12">
        <f>+'19'!G197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204</v>
      </c>
      <c r="C198" s="12">
        <f>+'19'!G198</f>
        <v>326</v>
      </c>
      <c r="D198" s="13">
        <v>0</v>
      </c>
      <c r="E198" s="12">
        <f t="shared" si="11"/>
        <v>326</v>
      </c>
      <c r="F198" s="13">
        <v>0</v>
      </c>
      <c r="G198" s="14">
        <f t="shared" si="14"/>
        <v>326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9" si="15">SUM(J198-L198)</f>
        <v>0</v>
      </c>
    </row>
    <row r="199" spans="1:13" ht="27" customHeight="1">
      <c r="A199" s="10">
        <v>195</v>
      </c>
      <c r="B199" s="20" t="s">
        <v>194</v>
      </c>
      <c r="C199" s="12">
        <f>+'19'!G199</f>
        <v>197</v>
      </c>
      <c r="D199" s="13">
        <v>0</v>
      </c>
      <c r="E199" s="12">
        <f t="shared" si="11"/>
        <v>197</v>
      </c>
      <c r="F199" s="13">
        <v>0</v>
      </c>
      <c r="G199" s="14">
        <f t="shared" si="14"/>
        <v>197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205</v>
      </c>
      <c r="C200" s="12">
        <f>+'19'!G200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206</v>
      </c>
      <c r="C201" s="12">
        <f>+'19'!G201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207</v>
      </c>
      <c r="C202" s="12">
        <f>+'19'!G202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208</v>
      </c>
      <c r="C203" s="12">
        <f>+'19'!G203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209</v>
      </c>
      <c r="C204" s="12">
        <f>+'19'!G204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210</v>
      </c>
      <c r="C205" s="12">
        <f>+'19'!G205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211</v>
      </c>
      <c r="C206" s="12">
        <f>+'19'!G206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256</v>
      </c>
      <c r="C207" s="12">
        <f>+'19'!G207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257</v>
      </c>
      <c r="C208" s="12">
        <f>+'19'!G208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3" ht="25.5">
      <c r="A209" s="10">
        <v>205</v>
      </c>
      <c r="B209" s="20" t="s">
        <v>265</v>
      </c>
      <c r="C209" s="12">
        <f>+'19'!G209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3" ht="25.5">
      <c r="A210" s="10">
        <v>206</v>
      </c>
      <c r="B210" s="20" t="s">
        <v>263</v>
      </c>
      <c r="C210" s="12">
        <f>+'19'!G210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3" ht="25.5">
      <c r="A211" s="10">
        <v>207</v>
      </c>
      <c r="B211" s="20" t="s">
        <v>275</v>
      </c>
      <c r="C211" s="12">
        <f>+'19'!G211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3" ht="25.5">
      <c r="A212" s="10">
        <v>208</v>
      </c>
      <c r="B212" s="20" t="s">
        <v>276</v>
      </c>
      <c r="C212" s="12">
        <f>+'19'!G212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60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3" ht="25.5">
      <c r="A213" s="10">
        <v>209</v>
      </c>
      <c r="B213" s="20" t="s">
        <v>277</v>
      </c>
      <c r="C213" s="12">
        <f>+'19'!G213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16">
        <v>60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3" ht="25.5">
      <c r="A214" s="10">
        <v>210</v>
      </c>
      <c r="B214" s="20" t="s">
        <v>278</v>
      </c>
      <c r="C214" s="12">
        <f>+'19'!G214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16">
        <v>60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3" ht="25.5">
      <c r="A215" s="10">
        <v>211</v>
      </c>
      <c r="B215" s="20" t="s">
        <v>269</v>
      </c>
      <c r="C215" s="12">
        <f>+'19'!G215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16">
        <v>60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3" ht="25.5">
      <c r="A216" s="10">
        <v>212</v>
      </c>
      <c r="B216" s="20" t="s">
        <v>281</v>
      </c>
      <c r="C216" s="12">
        <f>+'19'!G216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3" ht="25.5">
      <c r="A217" s="10">
        <v>213</v>
      </c>
      <c r="B217" s="20" t="s">
        <v>282</v>
      </c>
      <c r="C217" s="12">
        <f>+'19'!G217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3" ht="25.5">
      <c r="A218" s="10">
        <v>214</v>
      </c>
      <c r="B218" s="20" t="s">
        <v>283</v>
      </c>
      <c r="C218" s="12">
        <f>+'19'!G218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3" ht="25.5">
      <c r="A219" s="102">
        <v>215</v>
      </c>
      <c r="B219" s="20" t="s">
        <v>284</v>
      </c>
      <c r="C219" s="12">
        <f>+'19'!G219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3" ht="25.5">
      <c r="A220" s="102">
        <v>216</v>
      </c>
      <c r="B220" s="20" t="s">
        <v>288</v>
      </c>
      <c r="C220" s="12">
        <f>+'19'!G220</f>
        <v>0</v>
      </c>
      <c r="D220" s="13">
        <v>0</v>
      </c>
      <c r="E220" s="12">
        <f t="shared" ref="E220:E221" si="19">C220+D220</f>
        <v>0</v>
      </c>
      <c r="F220" s="13">
        <v>0</v>
      </c>
      <c r="G220" s="14">
        <f t="shared" ref="G220:G221" si="20">E220-F220-H220</f>
        <v>0</v>
      </c>
      <c r="H220" s="15">
        <v>0</v>
      </c>
      <c r="I220" s="16">
        <v>35</v>
      </c>
      <c r="J220" s="17">
        <f t="shared" ref="J220:J221" si="21">+I220*H220</f>
        <v>0</v>
      </c>
      <c r="K220" s="18" t="s">
        <v>16</v>
      </c>
      <c r="L220" s="19">
        <v>0</v>
      </c>
      <c r="M220" s="24">
        <f t="shared" ref="M220:M221" si="22">SUM(J220-L220)</f>
        <v>0</v>
      </c>
    </row>
    <row r="221" spans="1:13" ht="25.5">
      <c r="A221" s="102">
        <v>217</v>
      </c>
      <c r="B221" s="20" t="s">
        <v>289</v>
      </c>
      <c r="C221" s="12">
        <f>+'19'!G221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20"/>
        <v>2</v>
      </c>
      <c r="H221" s="15">
        <v>0</v>
      </c>
      <c r="I221" s="16"/>
      <c r="J221" s="17">
        <f t="shared" si="21"/>
        <v>0</v>
      </c>
      <c r="K221" s="18" t="s">
        <v>16</v>
      </c>
      <c r="L221" s="19">
        <v>0</v>
      </c>
      <c r="M221" s="24">
        <f t="shared" si="22"/>
        <v>0</v>
      </c>
    </row>
    <row r="222" spans="1:13" ht="25.5">
      <c r="A222" s="102">
        <v>218</v>
      </c>
      <c r="B222" s="20" t="s">
        <v>292</v>
      </c>
      <c r="C222" s="12">
        <f>+'19'!G222</f>
        <v>19</v>
      </c>
      <c r="D222" s="13">
        <v>10</v>
      </c>
      <c r="E222" s="12">
        <f t="shared" ref="E222" si="23">C222+D222</f>
        <v>29</v>
      </c>
      <c r="F222" s="13">
        <v>0</v>
      </c>
      <c r="G222" s="14">
        <f t="shared" ref="G222" si="24">E222-F222-H222</f>
        <v>20</v>
      </c>
      <c r="H222" s="15">
        <v>9</v>
      </c>
      <c r="I222" s="16">
        <v>40</v>
      </c>
      <c r="J222" s="17">
        <f t="shared" ref="J222" si="25">+I222*H222</f>
        <v>360</v>
      </c>
      <c r="K222" s="18" t="s">
        <v>339</v>
      </c>
      <c r="L222" s="19">
        <v>48</v>
      </c>
      <c r="M222" s="24">
        <f t="shared" ref="M222" si="26">SUM(J222-L222)</f>
        <v>312</v>
      </c>
    </row>
    <row r="223" spans="1:13" ht="25.5">
      <c r="A223" s="102">
        <v>219</v>
      </c>
      <c r="B223" s="20" t="s">
        <v>303</v>
      </c>
      <c r="C223" s="12">
        <f>+'19'!G223</f>
        <v>5</v>
      </c>
      <c r="D223" s="13">
        <v>0</v>
      </c>
      <c r="E223" s="12">
        <f t="shared" ref="E223:E225" si="27">C223+D223</f>
        <v>5</v>
      </c>
      <c r="F223" s="13">
        <v>0</v>
      </c>
      <c r="G223" s="14">
        <f t="shared" ref="G223:G225" si="28">E223-F223-H223</f>
        <v>5</v>
      </c>
      <c r="H223" s="15">
        <v>0</v>
      </c>
      <c r="I223" s="16">
        <v>40</v>
      </c>
      <c r="J223" s="17">
        <f t="shared" ref="J223:J225" si="29">+I223*H223</f>
        <v>0</v>
      </c>
      <c r="K223" s="18" t="s">
        <v>16</v>
      </c>
      <c r="L223" s="19">
        <v>0</v>
      </c>
      <c r="M223" s="24">
        <f t="shared" ref="M223:M225" si="30">SUM(J223-L223)</f>
        <v>0</v>
      </c>
    </row>
    <row r="224" spans="1:13" ht="25.5">
      <c r="A224" s="102">
        <v>220</v>
      </c>
      <c r="B224" s="20" t="s">
        <v>304</v>
      </c>
      <c r="C224" s="12">
        <f>+'19'!G224</f>
        <v>0</v>
      </c>
      <c r="D224" s="13">
        <v>0</v>
      </c>
      <c r="E224" s="12">
        <f t="shared" si="27"/>
        <v>0</v>
      </c>
      <c r="F224" s="13">
        <v>0</v>
      </c>
      <c r="G224" s="14">
        <f t="shared" si="28"/>
        <v>0</v>
      </c>
      <c r="H224" s="15">
        <v>0</v>
      </c>
      <c r="I224" s="16">
        <v>40</v>
      </c>
      <c r="J224" s="17">
        <f t="shared" si="29"/>
        <v>0</v>
      </c>
      <c r="K224" s="18" t="s">
        <v>16</v>
      </c>
      <c r="L224" s="19">
        <v>0</v>
      </c>
      <c r="M224" s="24">
        <f t="shared" si="30"/>
        <v>0</v>
      </c>
    </row>
    <row r="225" spans="1:18" ht="25.5">
      <c r="A225" s="102">
        <v>221</v>
      </c>
      <c r="B225" s="20" t="s">
        <v>305</v>
      </c>
      <c r="C225" s="12">
        <f>+'19'!G225</f>
        <v>0</v>
      </c>
      <c r="D225" s="13">
        <v>0</v>
      </c>
      <c r="E225" s="12">
        <f t="shared" si="27"/>
        <v>0</v>
      </c>
      <c r="F225" s="13">
        <v>0</v>
      </c>
      <c r="G225" s="14">
        <f t="shared" si="28"/>
        <v>0</v>
      </c>
      <c r="H225" s="15">
        <v>0</v>
      </c>
      <c r="I225" s="16">
        <v>40</v>
      </c>
      <c r="J225" s="17">
        <f t="shared" si="29"/>
        <v>0</v>
      </c>
      <c r="K225" s="18" t="s">
        <v>16</v>
      </c>
      <c r="L225" s="19">
        <v>0</v>
      </c>
      <c r="M225" s="24">
        <f t="shared" si="30"/>
        <v>0</v>
      </c>
    </row>
    <row r="226" spans="1:18" ht="25.5">
      <c r="A226" s="102">
        <v>222</v>
      </c>
      <c r="B226" s="20" t="s">
        <v>324</v>
      </c>
      <c r="C226" s="12">
        <f>+'19'!G226</f>
        <v>0</v>
      </c>
      <c r="D226" s="13">
        <v>0</v>
      </c>
      <c r="E226" s="12">
        <f t="shared" ref="E226:E229" si="31">C226+D226</f>
        <v>0</v>
      </c>
      <c r="F226" s="13">
        <v>0</v>
      </c>
      <c r="G226" s="14">
        <f t="shared" ref="G226:G229" si="32">E226-F226-H226</f>
        <v>0</v>
      </c>
      <c r="H226" s="15">
        <v>0</v>
      </c>
      <c r="I226" s="16">
        <v>30</v>
      </c>
      <c r="J226" s="17">
        <f t="shared" ref="J226:J229" si="33">+I226*H226</f>
        <v>0</v>
      </c>
      <c r="K226" s="18" t="s">
        <v>16</v>
      </c>
      <c r="L226" s="19">
        <v>0</v>
      </c>
      <c r="M226" s="24">
        <f t="shared" ref="M226:M229" si="34">SUM(J226-L226)</f>
        <v>0</v>
      </c>
    </row>
    <row r="227" spans="1:18" ht="25.5">
      <c r="A227" s="102">
        <v>223</v>
      </c>
      <c r="B227" s="20" t="s">
        <v>325</v>
      </c>
      <c r="C227" s="12">
        <f>+'19'!G227</f>
        <v>0</v>
      </c>
      <c r="D227" s="13">
        <v>0</v>
      </c>
      <c r="E227" s="12">
        <f t="shared" si="31"/>
        <v>0</v>
      </c>
      <c r="F227" s="13">
        <v>0</v>
      </c>
      <c r="G227" s="14">
        <f t="shared" si="32"/>
        <v>0</v>
      </c>
      <c r="H227" s="15">
        <v>0</v>
      </c>
      <c r="I227" s="16">
        <v>30</v>
      </c>
      <c r="J227" s="17">
        <f t="shared" si="33"/>
        <v>0</v>
      </c>
      <c r="K227" s="18" t="s">
        <v>16</v>
      </c>
      <c r="L227" s="19">
        <v>0</v>
      </c>
      <c r="M227" s="24">
        <f t="shared" si="34"/>
        <v>0</v>
      </c>
    </row>
    <row r="228" spans="1:18" ht="25.5">
      <c r="A228" s="102">
        <v>224</v>
      </c>
      <c r="B228" s="20"/>
      <c r="C228" s="12">
        <f>+'19'!G228</f>
        <v>0</v>
      </c>
      <c r="D228" s="13">
        <v>0</v>
      </c>
      <c r="E228" s="12">
        <f t="shared" si="31"/>
        <v>0</v>
      </c>
      <c r="F228" s="13">
        <v>0</v>
      </c>
      <c r="G228" s="14">
        <f t="shared" si="32"/>
        <v>0</v>
      </c>
      <c r="H228" s="15">
        <v>0</v>
      </c>
      <c r="I228" s="16"/>
      <c r="J228" s="17">
        <f t="shared" si="33"/>
        <v>0</v>
      </c>
      <c r="K228" s="18" t="s">
        <v>16</v>
      </c>
      <c r="L228" s="19">
        <v>0</v>
      </c>
      <c r="M228" s="24">
        <f t="shared" si="34"/>
        <v>0</v>
      </c>
    </row>
    <row r="229" spans="1:18" ht="25.5">
      <c r="A229" s="102">
        <v>225</v>
      </c>
      <c r="B229" s="20"/>
      <c r="C229" s="12">
        <f>+'19'!G229</f>
        <v>0</v>
      </c>
      <c r="D229" s="13">
        <v>0</v>
      </c>
      <c r="E229" s="12">
        <f t="shared" si="31"/>
        <v>0</v>
      </c>
      <c r="F229" s="13">
        <v>0</v>
      </c>
      <c r="G229" s="14">
        <f t="shared" si="32"/>
        <v>0</v>
      </c>
      <c r="H229" s="15">
        <v>0</v>
      </c>
      <c r="I229" s="16"/>
      <c r="J229" s="17">
        <f t="shared" si="33"/>
        <v>0</v>
      </c>
      <c r="K229" s="18" t="s">
        <v>16</v>
      </c>
      <c r="L229" s="19">
        <v>0</v>
      </c>
      <c r="M229" s="24">
        <f t="shared" si="34"/>
        <v>0</v>
      </c>
    </row>
    <row r="230" spans="1:18" ht="25.5">
      <c r="A230" s="1"/>
      <c r="C230" s="25"/>
      <c r="D230" s="26"/>
      <c r="E230" s="25"/>
      <c r="F230" s="26"/>
      <c r="G230" s="25"/>
      <c r="H230" s="25"/>
      <c r="I230" s="27"/>
      <c r="J230" s="29"/>
      <c r="K230" s="28"/>
      <c r="L230" s="19">
        <v>0</v>
      </c>
      <c r="M230" s="157" t="s">
        <v>227</v>
      </c>
      <c r="N230" s="157"/>
    </row>
    <row r="231" spans="1:18" ht="25.5" customHeight="1">
      <c r="A231" s="1"/>
      <c r="C231" s="25"/>
      <c r="D231" s="26"/>
      <c r="E231" s="25"/>
      <c r="F231" s="26"/>
      <c r="G231" s="25"/>
      <c r="H231" s="158" t="s">
        <v>228</v>
      </c>
      <c r="I231" s="159"/>
      <c r="J231" s="31">
        <f>+X110</f>
        <v>0</v>
      </c>
      <c r="K231" s="28"/>
      <c r="L231" s="30"/>
    </row>
    <row r="232" spans="1:18" ht="25.5">
      <c r="A232" s="1"/>
      <c r="C232" s="32"/>
      <c r="E232" s="32"/>
      <c r="G232" s="32"/>
      <c r="H232" s="33"/>
      <c r="I232" s="156" t="s">
        <v>212</v>
      </c>
      <c r="J232" s="156"/>
      <c r="K232" s="34">
        <f>SUM(J5:J231)</f>
        <v>4445</v>
      </c>
    </row>
    <row r="233" spans="1:18" ht="25.5">
      <c r="A233" s="1"/>
      <c r="C233" s="32"/>
      <c r="E233" s="32"/>
      <c r="G233" s="32"/>
      <c r="I233" s="154" t="s">
        <v>213</v>
      </c>
      <c r="J233" s="155"/>
      <c r="K233" s="37">
        <v>0</v>
      </c>
    </row>
    <row r="234" spans="1:18" ht="25.5">
      <c r="A234" s="1"/>
      <c r="C234" s="32"/>
      <c r="E234" s="32"/>
      <c r="G234" s="32"/>
      <c r="I234" s="35" t="s">
        <v>214</v>
      </c>
      <c r="J234" s="36"/>
      <c r="K234" s="37">
        <f>SUM(L234:BO234)</f>
        <v>1290</v>
      </c>
      <c r="L234" s="38">
        <v>50</v>
      </c>
      <c r="M234" s="2">
        <v>100</v>
      </c>
      <c r="N234" s="2">
        <v>175</v>
      </c>
      <c r="O234" s="2">
        <v>85</v>
      </c>
      <c r="P234" s="2">
        <v>180</v>
      </c>
      <c r="Q234" s="2">
        <v>100</v>
      </c>
      <c r="R234" s="2">
        <v>600</v>
      </c>
    </row>
    <row r="235" spans="1:18" ht="25.5">
      <c r="A235" s="1"/>
      <c r="C235" s="32"/>
      <c r="D235" s="91"/>
      <c r="E235" s="32"/>
      <c r="G235" s="39"/>
      <c r="I235" s="154" t="s">
        <v>215</v>
      </c>
      <c r="J235" s="155"/>
      <c r="K235" s="37">
        <v>0</v>
      </c>
    </row>
    <row r="236" spans="1:18" ht="25.5">
      <c r="A236" s="1"/>
      <c r="C236" s="90"/>
      <c r="E236" s="32"/>
      <c r="G236" s="32"/>
      <c r="I236" s="154" t="s">
        <v>216</v>
      </c>
      <c r="J236" s="155"/>
      <c r="K236" s="37">
        <v>0</v>
      </c>
    </row>
    <row r="237" spans="1:18" ht="25.5">
      <c r="A237" s="1"/>
      <c r="C237" s="32"/>
      <c r="E237" s="32"/>
      <c r="G237" s="32"/>
      <c r="I237" s="154" t="s">
        <v>217</v>
      </c>
      <c r="J237" s="155"/>
      <c r="K237" s="93">
        <f>SUM(L5:L230)</f>
        <v>822</v>
      </c>
      <c r="M237" s="94" t="s">
        <v>218</v>
      </c>
      <c r="N237" s="40" t="s">
        <v>219</v>
      </c>
      <c r="O237" s="41" t="s">
        <v>220</v>
      </c>
    </row>
    <row r="238" spans="1:18" ht="25.5">
      <c r="A238" s="1"/>
      <c r="C238" s="32"/>
      <c r="E238" s="32"/>
      <c r="G238" s="32"/>
      <c r="I238" s="154" t="s">
        <v>221</v>
      </c>
      <c r="J238" s="155"/>
      <c r="K238" s="34">
        <f>K232-K233-K234-K236-K237</f>
        <v>2333</v>
      </c>
      <c r="M238" s="42"/>
      <c r="N238" s="42">
        <v>350</v>
      </c>
      <c r="O238" s="42"/>
    </row>
    <row r="239" spans="1:18" ht="25.5">
      <c r="A239" s="1"/>
      <c r="C239" s="32"/>
      <c r="E239" s="32"/>
      <c r="G239" s="32"/>
      <c r="I239" s="154" t="s">
        <v>222</v>
      </c>
      <c r="J239" s="155"/>
      <c r="K239" s="93">
        <v>2333</v>
      </c>
      <c r="M239" s="42"/>
      <c r="N239" s="42"/>
      <c r="O239" s="42"/>
    </row>
    <row r="240" spans="1:18" ht="25.5">
      <c r="A240" s="1"/>
      <c r="C240" s="32"/>
      <c r="E240" s="32"/>
      <c r="G240" s="32"/>
      <c r="I240" s="154" t="s">
        <v>223</v>
      </c>
      <c r="J240" s="155"/>
      <c r="K240" s="34">
        <f>K239-K238</f>
        <v>0</v>
      </c>
      <c r="M240" s="42"/>
      <c r="N240" s="42"/>
      <c r="O240" s="42"/>
    </row>
    <row r="241" spans="7:15" ht="25.5">
      <c r="G241" s="2"/>
      <c r="I241" s="154" t="s">
        <v>224</v>
      </c>
      <c r="J241" s="155"/>
      <c r="K241" s="34">
        <f>+K239-K238</f>
        <v>0</v>
      </c>
      <c r="M241" s="43"/>
      <c r="N241" s="43"/>
      <c r="O241" s="43"/>
    </row>
    <row r="242" spans="7:15">
      <c r="G242" s="2"/>
      <c r="I242" s="28"/>
      <c r="M242" s="43"/>
      <c r="N242" s="43"/>
      <c r="O242" s="43"/>
    </row>
    <row r="243" spans="7:15">
      <c r="G243" s="2"/>
      <c r="I243" s="2" t="s">
        <v>271</v>
      </c>
      <c r="J243" s="105">
        <f>+K232-K237+K240+K241</f>
        <v>3623</v>
      </c>
      <c r="M243" s="44"/>
      <c r="N243" s="44"/>
      <c r="O243" s="44"/>
    </row>
    <row r="244" spans="7:15">
      <c r="G244" s="2"/>
      <c r="I244" s="2" t="s">
        <v>272</v>
      </c>
      <c r="J244" s="2">
        <f>SUM(K233:K236)</f>
        <v>1290</v>
      </c>
      <c r="M244" s="45">
        <f>SUM(M238:M243)</f>
        <v>0</v>
      </c>
      <c r="N244" s="45">
        <f>SUM(N238:N243)</f>
        <v>350</v>
      </c>
      <c r="O244" s="45">
        <f>SUM(O238:O243)</f>
        <v>0</v>
      </c>
    </row>
    <row r="245" spans="7:15">
      <c r="G245" s="2"/>
      <c r="I245" s="2" t="s">
        <v>273</v>
      </c>
      <c r="J245" s="2">
        <f>+K239</f>
        <v>2333</v>
      </c>
      <c r="M245" s="46" t="s">
        <v>225</v>
      </c>
      <c r="N245" s="47">
        <f>N244*30/100</f>
        <v>105</v>
      </c>
      <c r="O245" s="47">
        <f>O244*30/100</f>
        <v>0</v>
      </c>
    </row>
    <row r="246" spans="7:15">
      <c r="G246" s="2"/>
      <c r="I246" s="2"/>
      <c r="M246" s="46" t="s">
        <v>226</v>
      </c>
      <c r="N246" s="47">
        <f>N245*7/100</f>
        <v>7.35</v>
      </c>
      <c r="O246" s="47">
        <f>O245*7/100</f>
        <v>0</v>
      </c>
    </row>
    <row r="247" spans="7:15">
      <c r="G247" s="2"/>
      <c r="I247" s="2"/>
      <c r="M247" s="95" t="s">
        <v>5</v>
      </c>
      <c r="N247" s="48">
        <f>N244-N245-N246</f>
        <v>237.65</v>
      </c>
      <c r="O247" s="48">
        <f>O244-O245-O246</f>
        <v>0</v>
      </c>
    </row>
    <row r="248" spans="7:15">
      <c r="G248" s="2"/>
      <c r="I248" s="2"/>
    </row>
    <row r="249" spans="7:15">
      <c r="G249" s="2"/>
      <c r="I249" s="2"/>
    </row>
    <row r="250" spans="7:15">
      <c r="G250" s="2"/>
      <c r="I250" s="2"/>
    </row>
    <row r="251" spans="7:15">
      <c r="G251" s="2"/>
      <c r="I251" s="2"/>
    </row>
    <row r="252" spans="7:15">
      <c r="G252" s="2"/>
      <c r="I252" s="2"/>
    </row>
    <row r="253" spans="7:15">
      <c r="G253" s="2"/>
      <c r="I253" s="2"/>
    </row>
    <row r="254" spans="7:15">
      <c r="G254" s="2"/>
      <c r="I254" s="2"/>
    </row>
    <row r="255" spans="7:15">
      <c r="G255" s="2"/>
      <c r="I255" s="2"/>
    </row>
    <row r="256" spans="7:15">
      <c r="G256" s="2"/>
      <c r="I256" s="2"/>
    </row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</sheetData>
  <mergeCells count="32">
    <mergeCell ref="I239:J239"/>
    <mergeCell ref="I240:J240"/>
    <mergeCell ref="I241:J241"/>
    <mergeCell ref="H231:I231"/>
    <mergeCell ref="I232:J232"/>
    <mergeCell ref="I233:J233"/>
    <mergeCell ref="I235:J235"/>
    <mergeCell ref="I236:J236"/>
    <mergeCell ref="I237:J237"/>
    <mergeCell ref="Z3:Z4"/>
    <mergeCell ref="P107:W107"/>
    <mergeCell ref="R3:R4"/>
    <mergeCell ref="S3:S4"/>
    <mergeCell ref="I238:J238"/>
    <mergeCell ref="M230:N230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56D14-F5D1-4615-839F-1957A40579FF}">
  <sheetPr>
    <tabColor rgb="FFECB5FD"/>
  </sheetPr>
  <dimension ref="A1:Z316"/>
  <sheetViews>
    <sheetView workbookViewId="0">
      <pane ySplit="4" topLeftCell="A224" activePane="bottomLeft" state="frozen"/>
      <selection pane="bottomLeft" activeCell="H231" sqref="H231:I231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9.140625" style="50" customWidth="1"/>
    <col min="10" max="10" width="9.140625" style="2" bestFit="1" customWidth="1"/>
    <col min="11" max="11" width="22.42578125" style="2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67" t="s">
        <v>330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25">
      <c r="A3" s="166" t="s">
        <v>1</v>
      </c>
      <c r="B3" s="166" t="s">
        <v>2</v>
      </c>
      <c r="C3" s="164" t="s">
        <v>3</v>
      </c>
      <c r="D3" s="164" t="s">
        <v>4</v>
      </c>
      <c r="E3" s="164" t="s">
        <v>5</v>
      </c>
      <c r="F3" s="4" t="s">
        <v>6</v>
      </c>
      <c r="G3" s="169" t="s">
        <v>7</v>
      </c>
      <c r="H3" s="171" t="s">
        <v>8</v>
      </c>
      <c r="I3" s="172"/>
      <c r="J3" s="173"/>
      <c r="K3" s="174" t="s">
        <v>9</v>
      </c>
      <c r="L3" s="160" t="s">
        <v>10</v>
      </c>
      <c r="M3" s="86"/>
      <c r="O3" s="166" t="s">
        <v>1</v>
      </c>
      <c r="P3" s="166" t="s">
        <v>2</v>
      </c>
      <c r="Q3" s="164" t="s">
        <v>3</v>
      </c>
      <c r="R3" s="164" t="s">
        <v>4</v>
      </c>
      <c r="S3" s="164" t="s">
        <v>5</v>
      </c>
      <c r="T3" s="4" t="s">
        <v>6</v>
      </c>
      <c r="U3" s="169" t="s">
        <v>7</v>
      </c>
      <c r="V3" s="171" t="s">
        <v>8</v>
      </c>
      <c r="W3" s="172"/>
      <c r="X3" s="173"/>
      <c r="Y3" s="174" t="s">
        <v>9</v>
      </c>
      <c r="Z3" s="160" t="s">
        <v>10</v>
      </c>
    </row>
    <row r="4" spans="1:26" s="5" customFormat="1" ht="27" thickBot="1">
      <c r="A4" s="166"/>
      <c r="B4" s="166"/>
      <c r="C4" s="165"/>
      <c r="D4" s="165"/>
      <c r="E4" s="165"/>
      <c r="F4" s="6" t="s">
        <v>11</v>
      </c>
      <c r="G4" s="170"/>
      <c r="H4" s="7" t="s">
        <v>12</v>
      </c>
      <c r="I4" s="8" t="s">
        <v>13</v>
      </c>
      <c r="J4" s="9" t="s">
        <v>14</v>
      </c>
      <c r="K4" s="175"/>
      <c r="L4" s="160"/>
      <c r="O4" s="166"/>
      <c r="P4" s="166"/>
      <c r="Q4" s="165"/>
      <c r="R4" s="165"/>
      <c r="S4" s="165"/>
      <c r="T4" s="6" t="s">
        <v>11</v>
      </c>
      <c r="U4" s="170"/>
      <c r="V4" s="7" t="s">
        <v>12</v>
      </c>
      <c r="W4" s="8" t="s">
        <v>13</v>
      </c>
      <c r="X4" s="9" t="s">
        <v>14</v>
      </c>
      <c r="Y4" s="175"/>
      <c r="Z4" s="160"/>
    </row>
    <row r="5" spans="1:26" ht="25.5">
      <c r="A5" s="10">
        <v>1</v>
      </c>
      <c r="B5" s="11" t="s">
        <v>15</v>
      </c>
      <c r="C5" s="12">
        <f>+'20'!G5</f>
        <v>61</v>
      </c>
      <c r="D5" s="13">
        <v>0</v>
      </c>
      <c r="E5" s="12">
        <f t="shared" ref="E5:E94" si="0">C5+D5</f>
        <v>61</v>
      </c>
      <c r="F5" s="13">
        <v>0</v>
      </c>
      <c r="G5" s="14">
        <f t="shared" ref="G5:G68" si="1">E5-F5-H5</f>
        <v>50</v>
      </c>
      <c r="H5" s="15">
        <v>11</v>
      </c>
      <c r="I5" s="16">
        <v>50</v>
      </c>
      <c r="J5" s="17">
        <f>+I5*H5</f>
        <v>550</v>
      </c>
      <c r="K5" s="18" t="s">
        <v>340</v>
      </c>
      <c r="L5" s="19">
        <v>40</v>
      </c>
      <c r="M5" s="24">
        <f>SUM(J5-L5)</f>
        <v>510</v>
      </c>
      <c r="O5" s="10">
        <v>1</v>
      </c>
      <c r="P5" s="20" t="s">
        <v>258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00">
        <f>+'20'!G6</f>
        <v>69</v>
      </c>
      <c r="D6" s="13">
        <v>0</v>
      </c>
      <c r="E6" s="12">
        <f t="shared" si="0"/>
        <v>69</v>
      </c>
      <c r="F6" s="13">
        <v>0</v>
      </c>
      <c r="G6" s="14">
        <f t="shared" si="1"/>
        <v>58</v>
      </c>
      <c r="H6" s="15">
        <v>11</v>
      </c>
      <c r="I6" s="16">
        <v>100</v>
      </c>
      <c r="J6" s="17">
        <f t="shared" ref="J6:J70" si="4">+I6*H6</f>
        <v>1100</v>
      </c>
      <c r="K6" s="18" t="s">
        <v>16</v>
      </c>
      <c r="L6" s="19">
        <v>0</v>
      </c>
      <c r="M6" s="24">
        <f t="shared" ref="M6:M69" si="5">SUM(J6-L6)</f>
        <v>1100</v>
      </c>
      <c r="O6" s="10">
        <v>2</v>
      </c>
      <c r="P6" s="20" t="s">
        <v>259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+'20'!G7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260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+'20'!G8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261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+'20'!G9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+'20'!G10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+'20'!G11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>
      <c r="A12" s="10">
        <v>8</v>
      </c>
      <c r="B12" s="20" t="s">
        <v>23</v>
      </c>
      <c r="C12" s="12">
        <f>+'20'!G12</f>
        <v>18</v>
      </c>
      <c r="D12" s="13">
        <v>0</v>
      </c>
      <c r="E12" s="12">
        <f>C12+D12</f>
        <v>18</v>
      </c>
      <c r="F12" s="13">
        <v>0</v>
      </c>
      <c r="G12" s="14">
        <f>E12-F12-H12</f>
        <v>12</v>
      </c>
      <c r="H12" s="15">
        <v>6</v>
      </c>
      <c r="I12" s="22">
        <v>50</v>
      </c>
      <c r="J12" s="17">
        <f t="shared" si="4"/>
        <v>300</v>
      </c>
      <c r="K12" s="18" t="s">
        <v>16</v>
      </c>
      <c r="L12" s="19">
        <v>0</v>
      </c>
      <c r="M12" s="24">
        <f t="shared" si="5"/>
        <v>300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264</v>
      </c>
      <c r="C13" s="12">
        <f>+'20'!G13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24</v>
      </c>
      <c r="C14" s="12">
        <f>+'20'!G14</f>
        <v>8</v>
      </c>
      <c r="D14" s="13">
        <v>0</v>
      </c>
      <c r="E14" s="12">
        <f t="shared" si="0"/>
        <v>8</v>
      </c>
      <c r="F14" s="13">
        <v>0</v>
      </c>
      <c r="G14" s="14">
        <f t="shared" si="1"/>
        <v>7</v>
      </c>
      <c r="H14" s="15">
        <v>1</v>
      </c>
      <c r="I14" s="22">
        <v>65</v>
      </c>
      <c r="J14" s="17">
        <f t="shared" si="4"/>
        <v>65</v>
      </c>
      <c r="K14" s="18" t="s">
        <v>16</v>
      </c>
      <c r="L14" s="19">
        <v>0</v>
      </c>
      <c r="M14" s="24">
        <f t="shared" si="5"/>
        <v>65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25</v>
      </c>
      <c r="C15" s="12">
        <f>+'20'!G15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26</v>
      </c>
      <c r="C16" s="12">
        <f>+'20'!G16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27</v>
      </c>
      <c r="C17" s="12">
        <f>+'20'!G17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28</v>
      </c>
      <c r="C18" s="12">
        <f>+'20'!G18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29</v>
      </c>
      <c r="C19" s="100">
        <f>+'20'!G19</f>
        <v>5</v>
      </c>
      <c r="D19" s="13">
        <v>0</v>
      </c>
      <c r="E19" s="12">
        <f t="shared" si="0"/>
        <v>5</v>
      </c>
      <c r="F19" s="13">
        <v>0</v>
      </c>
      <c r="G19" s="14">
        <f t="shared" si="1"/>
        <v>4</v>
      </c>
      <c r="H19" s="15">
        <v>1</v>
      </c>
      <c r="I19" s="16">
        <v>50</v>
      </c>
      <c r="J19" s="17">
        <f t="shared" si="4"/>
        <v>50</v>
      </c>
      <c r="K19" s="18" t="s">
        <v>16</v>
      </c>
      <c r="L19" s="19">
        <v>0</v>
      </c>
      <c r="M19" s="24">
        <f t="shared" si="5"/>
        <v>50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+'20'!G20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+'20'!G21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+'20'!G22</f>
        <v>6</v>
      </c>
      <c r="D22" s="13">
        <v>0</v>
      </c>
      <c r="E22" s="12">
        <f>C22+D22</f>
        <v>6</v>
      </c>
      <c r="F22" s="13">
        <v>0</v>
      </c>
      <c r="G22" s="14">
        <f t="shared" si="1"/>
        <v>6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+'20'!G23</f>
        <v>19</v>
      </c>
      <c r="D23" s="13">
        <v>0</v>
      </c>
      <c r="E23" s="14">
        <f>C23+D23</f>
        <v>19</v>
      </c>
      <c r="F23" s="13">
        <v>0</v>
      </c>
      <c r="G23" s="14">
        <f t="shared" si="1"/>
        <v>17</v>
      </c>
      <c r="H23" s="15">
        <v>2</v>
      </c>
      <c r="I23" s="16">
        <v>100</v>
      </c>
      <c r="J23" s="17">
        <f t="shared" si="4"/>
        <v>200</v>
      </c>
      <c r="K23" s="18" t="s">
        <v>291</v>
      </c>
      <c r="L23" s="19">
        <v>40</v>
      </c>
      <c r="M23" s="24">
        <f t="shared" si="5"/>
        <v>160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+'20'!G24</f>
        <v>3</v>
      </c>
      <c r="D24" s="13">
        <v>0</v>
      </c>
      <c r="E24" s="12">
        <f t="shared" si="0"/>
        <v>3</v>
      </c>
      <c r="F24" s="13">
        <v>0</v>
      </c>
      <c r="G24" s="14">
        <f t="shared" si="1"/>
        <v>3</v>
      </c>
      <c r="H24" s="15">
        <v>0</v>
      </c>
      <c r="I24" s="23">
        <v>100</v>
      </c>
      <c r="J24" s="17">
        <f t="shared" si="4"/>
        <v>0</v>
      </c>
      <c r="K24" s="18" t="s">
        <v>16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+'20'!G25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+'20'!G26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+'20'!G27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+'20'!G28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+'20'!G29</f>
        <v>5</v>
      </c>
      <c r="D29" s="13">
        <v>0</v>
      </c>
      <c r="E29" s="12">
        <f t="shared" si="0"/>
        <v>5</v>
      </c>
      <c r="F29" s="13">
        <v>0</v>
      </c>
      <c r="G29" s="14">
        <f t="shared" si="1"/>
        <v>5</v>
      </c>
      <c r="H29" s="15">
        <v>0</v>
      </c>
      <c r="I29" s="16">
        <v>100</v>
      </c>
      <c r="J29" s="17">
        <f t="shared" si="4"/>
        <v>0</v>
      </c>
      <c r="K29" s="18" t="s">
        <v>16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+'20'!G30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+'20'!G31</f>
        <v>3</v>
      </c>
      <c r="D31" s="13">
        <v>0</v>
      </c>
      <c r="E31" s="12">
        <f t="shared" si="0"/>
        <v>3</v>
      </c>
      <c r="F31" s="13">
        <v>0</v>
      </c>
      <c r="G31" s="14">
        <f t="shared" si="1"/>
        <v>3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+'20'!G32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+'20'!G33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+'20'!G34</f>
        <v>5</v>
      </c>
      <c r="D34" s="13">
        <v>0</v>
      </c>
      <c r="E34" s="14">
        <f t="shared" si="0"/>
        <v>5</v>
      </c>
      <c r="F34" s="13">
        <v>0</v>
      </c>
      <c r="G34" s="14">
        <f t="shared" si="1"/>
        <v>3</v>
      </c>
      <c r="H34" s="15">
        <v>2</v>
      </c>
      <c r="I34" s="16">
        <v>130</v>
      </c>
      <c r="J34" s="17">
        <f t="shared" si="4"/>
        <v>260</v>
      </c>
      <c r="K34" s="18" t="s">
        <v>16</v>
      </c>
      <c r="L34" s="19">
        <v>0</v>
      </c>
      <c r="M34" s="24">
        <f t="shared" si="5"/>
        <v>260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00">
        <f>+'20'!G35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+'20'!G36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+'20'!G37</f>
        <v>31</v>
      </c>
      <c r="D37" s="13">
        <v>0</v>
      </c>
      <c r="E37" s="12">
        <f t="shared" si="0"/>
        <v>31</v>
      </c>
      <c r="F37" s="13">
        <v>0</v>
      </c>
      <c r="G37" s="14">
        <f t="shared" si="1"/>
        <v>26</v>
      </c>
      <c r="H37" s="15">
        <v>5</v>
      </c>
      <c r="I37" s="16">
        <v>100</v>
      </c>
      <c r="J37" s="17">
        <f t="shared" si="4"/>
        <v>500</v>
      </c>
      <c r="K37" s="18" t="s">
        <v>16</v>
      </c>
      <c r="L37" s="19">
        <v>0</v>
      </c>
      <c r="M37" s="24">
        <f t="shared" si="5"/>
        <v>500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+'20'!G38</f>
        <v>4</v>
      </c>
      <c r="D38" s="13">
        <v>0</v>
      </c>
      <c r="E38" s="12">
        <f t="shared" si="0"/>
        <v>4</v>
      </c>
      <c r="F38" s="13">
        <v>0</v>
      </c>
      <c r="G38" s="14">
        <f t="shared" si="1"/>
        <v>3</v>
      </c>
      <c r="H38" s="15">
        <v>1</v>
      </c>
      <c r="I38" s="16">
        <v>50</v>
      </c>
      <c r="J38" s="17">
        <f t="shared" si="4"/>
        <v>50</v>
      </c>
      <c r="K38" s="18" t="s">
        <v>16</v>
      </c>
      <c r="L38" s="19">
        <v>0</v>
      </c>
      <c r="M38" s="24">
        <f t="shared" si="5"/>
        <v>50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49</v>
      </c>
      <c r="C39" s="12">
        <f>+'20'!G39</f>
        <v>2</v>
      </c>
      <c r="D39" s="13">
        <v>0</v>
      </c>
      <c r="E39" s="12">
        <f t="shared" si="0"/>
        <v>2</v>
      </c>
      <c r="F39" s="13">
        <v>0</v>
      </c>
      <c r="G39" s="14">
        <f t="shared" si="1"/>
        <v>2</v>
      </c>
      <c r="H39" s="15">
        <v>0</v>
      </c>
      <c r="I39" s="16">
        <v>50</v>
      </c>
      <c r="J39" s="17">
        <f t="shared" si="4"/>
        <v>0</v>
      </c>
      <c r="K39" s="18" t="s">
        <v>16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50</v>
      </c>
      <c r="C40" s="12">
        <f>+'20'!G40</f>
        <v>7</v>
      </c>
      <c r="D40" s="13">
        <v>0</v>
      </c>
      <c r="E40" s="12">
        <f t="shared" si="0"/>
        <v>7</v>
      </c>
      <c r="F40" s="13">
        <v>0</v>
      </c>
      <c r="G40" s="14">
        <f t="shared" si="1"/>
        <v>5</v>
      </c>
      <c r="H40" s="15">
        <v>2</v>
      </c>
      <c r="I40" s="16">
        <v>50</v>
      </c>
      <c r="J40" s="17">
        <f t="shared" si="4"/>
        <v>100</v>
      </c>
      <c r="K40" s="18" t="s">
        <v>279</v>
      </c>
      <c r="L40" s="19">
        <v>50</v>
      </c>
      <c r="M40" s="24">
        <f t="shared" si="5"/>
        <v>50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51</v>
      </c>
      <c r="C41" s="12">
        <f>+'20'!G41</f>
        <v>4</v>
      </c>
      <c r="D41" s="13">
        <v>0</v>
      </c>
      <c r="E41" s="12">
        <f t="shared" si="0"/>
        <v>4</v>
      </c>
      <c r="F41" s="13">
        <v>0</v>
      </c>
      <c r="G41" s="14">
        <f t="shared" si="1"/>
        <v>4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52</v>
      </c>
      <c r="C42" s="12">
        <f>+'20'!G42</f>
        <v>14</v>
      </c>
      <c r="D42" s="13">
        <v>0</v>
      </c>
      <c r="E42" s="12">
        <f t="shared" si="0"/>
        <v>14</v>
      </c>
      <c r="F42" s="13">
        <v>0</v>
      </c>
      <c r="G42" s="14">
        <f t="shared" si="1"/>
        <v>12</v>
      </c>
      <c r="H42" s="100">
        <v>2</v>
      </c>
      <c r="I42" s="16">
        <v>50</v>
      </c>
      <c r="J42" s="17">
        <f t="shared" si="4"/>
        <v>100</v>
      </c>
      <c r="K42" s="18" t="s">
        <v>16</v>
      </c>
      <c r="L42" s="19">
        <v>0</v>
      </c>
      <c r="M42" s="24">
        <f t="shared" si="5"/>
        <v>100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53</v>
      </c>
      <c r="C43" s="12">
        <f>+'20'!G43</f>
        <v>4</v>
      </c>
      <c r="D43" s="13">
        <v>0</v>
      </c>
      <c r="E43" s="12">
        <f t="shared" si="0"/>
        <v>4</v>
      </c>
      <c r="F43" s="13">
        <v>0</v>
      </c>
      <c r="G43" s="14">
        <f t="shared" si="1"/>
        <v>3</v>
      </c>
      <c r="H43" s="15">
        <v>1</v>
      </c>
      <c r="I43" s="16">
        <v>50</v>
      </c>
      <c r="J43" s="17">
        <f t="shared" si="4"/>
        <v>50</v>
      </c>
      <c r="K43" s="18" t="s">
        <v>16</v>
      </c>
      <c r="L43" s="19">
        <v>0</v>
      </c>
      <c r="M43" s="24">
        <f t="shared" si="5"/>
        <v>50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54</v>
      </c>
      <c r="C44" s="12">
        <f>+'20'!G44</f>
        <v>10</v>
      </c>
      <c r="D44" s="13">
        <v>0</v>
      </c>
      <c r="E44" s="12">
        <f t="shared" si="0"/>
        <v>10</v>
      </c>
      <c r="F44" s="13">
        <v>0</v>
      </c>
      <c r="G44" s="14">
        <f t="shared" si="1"/>
        <v>10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55</v>
      </c>
      <c r="C45" s="12">
        <f>+'20'!G45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56</v>
      </c>
      <c r="C46" s="12">
        <f>+'20'!G46</f>
        <v>9</v>
      </c>
      <c r="D46" s="13">
        <v>0</v>
      </c>
      <c r="E46" s="12">
        <f t="shared" si="0"/>
        <v>9</v>
      </c>
      <c r="F46" s="13">
        <v>0</v>
      </c>
      <c r="G46" s="14">
        <f t="shared" si="1"/>
        <v>9</v>
      </c>
      <c r="H46" s="100">
        <v>0</v>
      </c>
      <c r="I46" s="16">
        <v>50</v>
      </c>
      <c r="J46" s="17">
        <f t="shared" si="4"/>
        <v>0</v>
      </c>
      <c r="K46" s="18" t="s">
        <v>16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57</v>
      </c>
      <c r="C47" s="12">
        <f>+'20'!G47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4"/>
        <v>0</v>
      </c>
      <c r="K47" s="18" t="s">
        <v>16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58</v>
      </c>
      <c r="C48" s="12">
        <f>+'20'!G48</f>
        <v>6</v>
      </c>
      <c r="D48" s="13">
        <v>0</v>
      </c>
      <c r="E48" s="12">
        <f t="shared" si="0"/>
        <v>6</v>
      </c>
      <c r="F48" s="13">
        <v>0</v>
      </c>
      <c r="G48" s="14">
        <f t="shared" si="1"/>
        <v>6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59</v>
      </c>
      <c r="C49" s="12">
        <f>+'20'!G49</f>
        <v>1</v>
      </c>
      <c r="D49" s="13">
        <v>0</v>
      </c>
      <c r="E49" s="12">
        <f t="shared" si="0"/>
        <v>1</v>
      </c>
      <c r="F49" s="13">
        <v>0</v>
      </c>
      <c r="G49" s="14">
        <f t="shared" si="1"/>
        <v>0</v>
      </c>
      <c r="H49" s="15">
        <v>1</v>
      </c>
      <c r="I49" s="16">
        <v>50</v>
      </c>
      <c r="J49" s="17">
        <f t="shared" si="4"/>
        <v>50</v>
      </c>
      <c r="K49" s="18" t="s">
        <v>16</v>
      </c>
      <c r="L49" s="19">
        <v>0</v>
      </c>
      <c r="M49" s="24">
        <f t="shared" si="5"/>
        <v>50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60</v>
      </c>
      <c r="C50" s="12">
        <f>+'20'!G50</f>
        <v>0</v>
      </c>
      <c r="D50" s="13">
        <v>0</v>
      </c>
      <c r="E50" s="12">
        <f>C50+D50</f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61</v>
      </c>
      <c r="C51" s="12">
        <f>+'20'!G51</f>
        <v>2</v>
      </c>
      <c r="D51" s="13">
        <v>0</v>
      </c>
      <c r="E51" s="12">
        <f>C51+D51</f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62</v>
      </c>
      <c r="C52" s="12">
        <f>+'20'!G52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63</v>
      </c>
      <c r="C53" s="12">
        <f>+'20'!G53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64</v>
      </c>
      <c r="C54" s="12">
        <f>+'20'!G54</f>
        <v>0</v>
      </c>
      <c r="D54" s="13">
        <v>0</v>
      </c>
      <c r="E54" s="12">
        <f>C54+D54</f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65</v>
      </c>
      <c r="C55" s="12">
        <f>+'20'!G55</f>
        <v>7</v>
      </c>
      <c r="D55" s="13">
        <v>0</v>
      </c>
      <c r="E55" s="12">
        <f t="shared" si="0"/>
        <v>7</v>
      </c>
      <c r="F55" s="13">
        <v>0</v>
      </c>
      <c r="G55" s="14">
        <f t="shared" si="1"/>
        <v>5</v>
      </c>
      <c r="H55" s="15">
        <v>2</v>
      </c>
      <c r="I55" s="23">
        <v>120</v>
      </c>
      <c r="J55" s="17">
        <f t="shared" si="4"/>
        <v>240</v>
      </c>
      <c r="K55" s="18" t="s">
        <v>300</v>
      </c>
      <c r="L55" s="19">
        <v>70</v>
      </c>
      <c r="M55" s="24">
        <f t="shared" si="5"/>
        <v>170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66</v>
      </c>
      <c r="C56" s="12">
        <f>+'20'!G56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67</v>
      </c>
      <c r="C57" s="12">
        <f>+'20'!G57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68</v>
      </c>
      <c r="C58" s="12">
        <f>+'20'!G58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69</v>
      </c>
      <c r="C59" s="12">
        <f>+'20'!G59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70</v>
      </c>
      <c r="C60" s="12">
        <f>+'20'!G60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71</v>
      </c>
      <c r="C61" s="12">
        <f>+'20'!G61</f>
        <v>3</v>
      </c>
      <c r="D61" s="13">
        <v>0</v>
      </c>
      <c r="E61" s="12">
        <f t="shared" si="0"/>
        <v>3</v>
      </c>
      <c r="F61" s="13">
        <v>0</v>
      </c>
      <c r="G61" s="14">
        <f t="shared" si="1"/>
        <v>1</v>
      </c>
      <c r="H61" s="15">
        <v>2</v>
      </c>
      <c r="I61" s="16">
        <v>50</v>
      </c>
      <c r="J61" s="17">
        <f t="shared" si="4"/>
        <v>100</v>
      </c>
      <c r="K61" s="18" t="s">
        <v>279</v>
      </c>
      <c r="L61" s="19">
        <v>50</v>
      </c>
      <c r="M61" s="24">
        <f t="shared" si="5"/>
        <v>50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72</v>
      </c>
      <c r="C62" s="12">
        <f>+'20'!G62</f>
        <v>1</v>
      </c>
      <c r="D62" s="13">
        <v>0</v>
      </c>
      <c r="E62" s="12">
        <f t="shared" si="0"/>
        <v>1</v>
      </c>
      <c r="F62" s="13">
        <v>0</v>
      </c>
      <c r="G62" s="14">
        <f t="shared" si="1"/>
        <v>1</v>
      </c>
      <c r="H62" s="15">
        <v>0</v>
      </c>
      <c r="I62" s="22">
        <v>50</v>
      </c>
      <c r="J62" s="17">
        <f t="shared" si="4"/>
        <v>0</v>
      </c>
      <c r="K62" s="18" t="s">
        <v>16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73</v>
      </c>
      <c r="C63" s="12">
        <f>+'20'!G63</f>
        <v>3</v>
      </c>
      <c r="D63" s="13">
        <v>0</v>
      </c>
      <c r="E63" s="12">
        <f>C63+D63</f>
        <v>3</v>
      </c>
      <c r="F63" s="13">
        <v>0</v>
      </c>
      <c r="G63" s="14">
        <f t="shared" si="1"/>
        <v>2</v>
      </c>
      <c r="H63" s="15">
        <v>1</v>
      </c>
      <c r="I63" s="22">
        <v>50</v>
      </c>
      <c r="J63" s="17">
        <f t="shared" si="4"/>
        <v>50</v>
      </c>
      <c r="K63" s="18" t="s">
        <v>279</v>
      </c>
      <c r="L63" s="19">
        <v>25</v>
      </c>
      <c r="M63" s="24">
        <f t="shared" si="5"/>
        <v>25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74</v>
      </c>
      <c r="C64" s="12">
        <f>+'20'!G64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75</v>
      </c>
      <c r="C65" s="12">
        <f>+'20'!G65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76</v>
      </c>
      <c r="C66" s="12">
        <f>+'20'!G66</f>
        <v>25</v>
      </c>
      <c r="D66" s="13">
        <v>0</v>
      </c>
      <c r="E66" s="12">
        <f t="shared" si="0"/>
        <v>25</v>
      </c>
      <c r="F66" s="13">
        <v>0</v>
      </c>
      <c r="G66" s="14">
        <f t="shared" si="1"/>
        <v>23</v>
      </c>
      <c r="H66" s="15">
        <v>2</v>
      </c>
      <c r="I66" s="16">
        <v>50</v>
      </c>
      <c r="J66" s="17">
        <f t="shared" si="4"/>
        <v>100</v>
      </c>
      <c r="K66" s="18" t="s">
        <v>16</v>
      </c>
      <c r="L66" s="19">
        <v>0</v>
      </c>
      <c r="M66" s="24">
        <f t="shared" si="5"/>
        <v>100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77</v>
      </c>
      <c r="C67" s="12">
        <f>+'20'!G67</f>
        <v>9</v>
      </c>
      <c r="D67" s="13">
        <v>0</v>
      </c>
      <c r="E67" s="12">
        <f>C67+D67</f>
        <v>9</v>
      </c>
      <c r="F67" s="13">
        <v>0</v>
      </c>
      <c r="G67" s="100">
        <f t="shared" si="1"/>
        <v>4</v>
      </c>
      <c r="H67" s="15">
        <v>5</v>
      </c>
      <c r="I67" s="16">
        <v>50</v>
      </c>
      <c r="J67" s="17">
        <f t="shared" si="4"/>
        <v>250</v>
      </c>
      <c r="K67" s="18" t="s">
        <v>308</v>
      </c>
      <c r="L67" s="19">
        <v>75</v>
      </c>
      <c r="M67" s="24">
        <f t="shared" si="5"/>
        <v>175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78</v>
      </c>
      <c r="C68" s="12">
        <f>+'20'!G68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79</v>
      </c>
      <c r="C69" s="12">
        <f>+'20'!G69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80</v>
      </c>
      <c r="C70" s="12">
        <f>+'20'!G70</f>
        <v>4</v>
      </c>
      <c r="D70" s="13">
        <v>0</v>
      </c>
      <c r="E70" s="12">
        <f t="shared" si="0"/>
        <v>4</v>
      </c>
      <c r="F70" s="13">
        <v>0</v>
      </c>
      <c r="G70" s="14">
        <f t="shared" si="6"/>
        <v>4</v>
      </c>
      <c r="H70" s="15">
        <v>0</v>
      </c>
      <c r="I70" s="22">
        <v>50</v>
      </c>
      <c r="J70" s="17">
        <f t="shared" si="4"/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81</v>
      </c>
      <c r="C71" s="12">
        <f>+'20'!G71</f>
        <v>7</v>
      </c>
      <c r="D71" s="13">
        <v>0</v>
      </c>
      <c r="E71" s="12">
        <f t="shared" si="0"/>
        <v>7</v>
      </c>
      <c r="F71" s="13">
        <v>0</v>
      </c>
      <c r="G71" s="14">
        <f t="shared" si="6"/>
        <v>6</v>
      </c>
      <c r="H71" s="15">
        <v>1</v>
      </c>
      <c r="I71" s="22">
        <v>60</v>
      </c>
      <c r="J71" s="17">
        <f t="shared" ref="J71:J134" si="10">+I71*H71</f>
        <v>60</v>
      </c>
      <c r="K71" s="18" t="s">
        <v>16</v>
      </c>
      <c r="L71" s="19">
        <v>0</v>
      </c>
      <c r="M71" s="24">
        <f t="shared" si="9"/>
        <v>60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82</v>
      </c>
      <c r="C72" s="12">
        <f>+'20'!G72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83</v>
      </c>
      <c r="C73" s="12">
        <f>+'20'!G73</f>
        <v>2</v>
      </c>
      <c r="D73" s="13">
        <v>0</v>
      </c>
      <c r="E73" s="12">
        <f t="shared" si="0"/>
        <v>2</v>
      </c>
      <c r="F73" s="13">
        <v>0</v>
      </c>
      <c r="G73" s="14">
        <f t="shared" si="6"/>
        <v>2</v>
      </c>
      <c r="H73" s="15">
        <v>0</v>
      </c>
      <c r="I73" s="22">
        <v>60</v>
      </c>
      <c r="J73" s="17">
        <f t="shared" si="10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84</v>
      </c>
      <c r="C74" s="12">
        <f>+'20'!G74</f>
        <v>0</v>
      </c>
      <c r="D74" s="13">
        <v>0</v>
      </c>
      <c r="E74" s="12">
        <f t="shared" si="0"/>
        <v>0</v>
      </c>
      <c r="F74" s="13">
        <v>0</v>
      </c>
      <c r="G74" s="14">
        <f t="shared" si="6"/>
        <v>0</v>
      </c>
      <c r="H74" s="15">
        <v>0</v>
      </c>
      <c r="I74" s="21">
        <v>120</v>
      </c>
      <c r="J74" s="17">
        <f t="shared" si="10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85</v>
      </c>
      <c r="C75" s="12">
        <f>+'20'!G75</f>
        <v>9</v>
      </c>
      <c r="D75" s="13">
        <v>0</v>
      </c>
      <c r="E75" s="12">
        <f t="shared" si="0"/>
        <v>9</v>
      </c>
      <c r="F75" s="13">
        <v>0</v>
      </c>
      <c r="G75" s="14">
        <f t="shared" si="6"/>
        <v>9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86</v>
      </c>
      <c r="C76" s="12">
        <f>+'20'!G76</f>
        <v>10</v>
      </c>
      <c r="D76" s="13">
        <v>0</v>
      </c>
      <c r="E76" s="12">
        <f t="shared" si="0"/>
        <v>10</v>
      </c>
      <c r="F76" s="13">
        <v>0</v>
      </c>
      <c r="G76" s="14">
        <f t="shared" si="6"/>
        <v>10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87</v>
      </c>
      <c r="C77" s="12">
        <f>+'20'!G77</f>
        <v>5</v>
      </c>
      <c r="D77" s="13">
        <v>0</v>
      </c>
      <c r="E77" s="12">
        <f t="shared" si="0"/>
        <v>5</v>
      </c>
      <c r="F77" s="13">
        <v>0</v>
      </c>
      <c r="G77" s="100">
        <f t="shared" si="6"/>
        <v>3</v>
      </c>
      <c r="H77" s="15">
        <v>2</v>
      </c>
      <c r="I77" s="22">
        <v>50</v>
      </c>
      <c r="J77" s="17">
        <f t="shared" si="10"/>
        <v>100</v>
      </c>
      <c r="K77" s="18" t="s">
        <v>301</v>
      </c>
      <c r="L77" s="19">
        <v>100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88</v>
      </c>
      <c r="C78" s="12">
        <f>+'20'!G78</f>
        <v>2</v>
      </c>
      <c r="D78" s="13">
        <v>0</v>
      </c>
      <c r="E78" s="12">
        <f t="shared" si="0"/>
        <v>2</v>
      </c>
      <c r="F78" s="13">
        <v>0</v>
      </c>
      <c r="G78" s="14">
        <f t="shared" si="6"/>
        <v>1</v>
      </c>
      <c r="H78" s="15">
        <v>1</v>
      </c>
      <c r="I78" s="21">
        <v>120</v>
      </c>
      <c r="J78" s="17">
        <f t="shared" si="10"/>
        <v>120</v>
      </c>
      <c r="K78" s="18" t="s">
        <v>16</v>
      </c>
      <c r="L78" s="19">
        <v>0</v>
      </c>
      <c r="M78" s="24">
        <f t="shared" si="9"/>
        <v>120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89</v>
      </c>
      <c r="C79" s="12">
        <f>+'20'!G79</f>
        <v>5</v>
      </c>
      <c r="D79" s="13">
        <v>0</v>
      </c>
      <c r="E79" s="12">
        <f t="shared" si="0"/>
        <v>5</v>
      </c>
      <c r="F79" s="13">
        <v>0</v>
      </c>
      <c r="G79" s="14">
        <f t="shared" si="6"/>
        <v>2</v>
      </c>
      <c r="H79" s="15">
        <v>3</v>
      </c>
      <c r="I79" s="21">
        <v>50</v>
      </c>
      <c r="J79" s="17">
        <f t="shared" si="10"/>
        <v>150</v>
      </c>
      <c r="K79" s="18" t="s">
        <v>16</v>
      </c>
      <c r="L79" s="19">
        <v>0</v>
      </c>
      <c r="M79" s="24">
        <f t="shared" si="9"/>
        <v>150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90</v>
      </c>
      <c r="C80" s="12">
        <f>+'20'!G80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91</v>
      </c>
      <c r="C81" s="12">
        <f>+'20'!G81</f>
        <v>4</v>
      </c>
      <c r="D81" s="13">
        <v>0</v>
      </c>
      <c r="E81" s="12">
        <f t="shared" si="0"/>
        <v>4</v>
      </c>
      <c r="F81" s="13">
        <v>0</v>
      </c>
      <c r="G81" s="14">
        <f t="shared" si="6"/>
        <v>3</v>
      </c>
      <c r="H81" s="15">
        <v>1</v>
      </c>
      <c r="I81" s="22">
        <v>55</v>
      </c>
      <c r="J81" s="17">
        <f t="shared" si="10"/>
        <v>55</v>
      </c>
      <c r="K81" s="18" t="s">
        <v>16</v>
      </c>
      <c r="L81" s="19">
        <v>0</v>
      </c>
      <c r="M81" s="24">
        <f t="shared" si="9"/>
        <v>55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92</v>
      </c>
      <c r="C82" s="12">
        <f>+'20'!G82</f>
        <v>2</v>
      </c>
      <c r="D82" s="13">
        <v>0</v>
      </c>
      <c r="E82" s="12">
        <f t="shared" si="0"/>
        <v>2</v>
      </c>
      <c r="F82" s="13">
        <v>0</v>
      </c>
      <c r="G82" s="14">
        <f t="shared" si="6"/>
        <v>1</v>
      </c>
      <c r="H82" s="15">
        <v>1</v>
      </c>
      <c r="I82" s="21">
        <v>55</v>
      </c>
      <c r="J82" s="17">
        <f t="shared" si="10"/>
        <v>55</v>
      </c>
      <c r="K82" s="18" t="s">
        <v>16</v>
      </c>
      <c r="L82" s="19">
        <v>0</v>
      </c>
      <c r="M82" s="24">
        <f t="shared" si="9"/>
        <v>55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93</v>
      </c>
      <c r="C83" s="12">
        <f>+'20'!G83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94</v>
      </c>
      <c r="C84" s="12">
        <f>+'20'!G84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95</v>
      </c>
      <c r="C85" s="12">
        <f>+'20'!G85</f>
        <v>1</v>
      </c>
      <c r="D85" s="13">
        <v>0</v>
      </c>
      <c r="E85" s="12">
        <f t="shared" si="0"/>
        <v>1</v>
      </c>
      <c r="F85" s="13">
        <v>0</v>
      </c>
      <c r="G85" s="14">
        <f t="shared" si="6"/>
        <v>0</v>
      </c>
      <c r="H85" s="15">
        <v>1</v>
      </c>
      <c r="I85" s="21">
        <v>100</v>
      </c>
      <c r="J85" s="17">
        <f t="shared" si="10"/>
        <v>100</v>
      </c>
      <c r="K85" s="18" t="s">
        <v>16</v>
      </c>
      <c r="L85" s="19">
        <v>0</v>
      </c>
      <c r="M85" s="24">
        <f t="shared" si="9"/>
        <v>100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96</v>
      </c>
      <c r="C86" s="12">
        <f>+'20'!G86</f>
        <v>4</v>
      </c>
      <c r="D86" s="13">
        <v>0</v>
      </c>
      <c r="E86" s="12">
        <f t="shared" si="0"/>
        <v>4</v>
      </c>
      <c r="F86" s="13">
        <v>0</v>
      </c>
      <c r="G86" s="14">
        <f t="shared" si="6"/>
        <v>4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97</v>
      </c>
      <c r="C87" s="12">
        <f>+'20'!G87</f>
        <v>11</v>
      </c>
      <c r="D87" s="13">
        <v>0</v>
      </c>
      <c r="E87" s="12">
        <f t="shared" si="0"/>
        <v>11</v>
      </c>
      <c r="F87" s="13">
        <v>0</v>
      </c>
      <c r="G87" s="14">
        <f t="shared" si="6"/>
        <v>11</v>
      </c>
      <c r="H87" s="15">
        <v>0</v>
      </c>
      <c r="I87" s="22">
        <v>60</v>
      </c>
      <c r="J87" s="17">
        <f t="shared" si="10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98</v>
      </c>
      <c r="C88" s="12">
        <f>+'20'!G88</f>
        <v>16</v>
      </c>
      <c r="D88" s="13">
        <v>0</v>
      </c>
      <c r="E88" s="12">
        <f t="shared" si="0"/>
        <v>16</v>
      </c>
      <c r="F88" s="13">
        <v>0</v>
      </c>
      <c r="G88" s="14">
        <f t="shared" si="6"/>
        <v>16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99</v>
      </c>
      <c r="C89" s="12">
        <f>+'20'!G89</f>
        <v>4</v>
      </c>
      <c r="D89" s="13">
        <v>0</v>
      </c>
      <c r="E89" s="12">
        <f t="shared" si="0"/>
        <v>4</v>
      </c>
      <c r="F89" s="13">
        <v>0</v>
      </c>
      <c r="G89" s="14">
        <f t="shared" si="6"/>
        <v>4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100</v>
      </c>
      <c r="C90" s="12">
        <f>+'20'!G90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101</v>
      </c>
      <c r="C91" s="12">
        <f>+'20'!G91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267</v>
      </c>
      <c r="C92" s="12">
        <f>+'20'!G92</f>
        <v>6</v>
      </c>
      <c r="D92" s="13">
        <v>0</v>
      </c>
      <c r="E92" s="12">
        <f t="shared" si="0"/>
        <v>6</v>
      </c>
      <c r="F92" s="13">
        <v>0</v>
      </c>
      <c r="G92" s="14">
        <f t="shared" si="6"/>
        <v>4</v>
      </c>
      <c r="H92" s="15">
        <v>2</v>
      </c>
      <c r="I92" s="21">
        <v>120</v>
      </c>
      <c r="J92" s="17">
        <f t="shared" si="10"/>
        <v>240</v>
      </c>
      <c r="K92" s="18" t="s">
        <v>16</v>
      </c>
      <c r="L92" s="19">
        <v>0</v>
      </c>
      <c r="M92" s="24">
        <f t="shared" si="9"/>
        <v>240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268</v>
      </c>
      <c r="C93" s="12">
        <f>+'20'!G93</f>
        <v>8</v>
      </c>
      <c r="D93" s="13">
        <v>0</v>
      </c>
      <c r="E93" s="12">
        <f t="shared" si="0"/>
        <v>8</v>
      </c>
      <c r="F93" s="13">
        <v>0</v>
      </c>
      <c r="G93" s="14">
        <f t="shared" si="6"/>
        <v>8</v>
      </c>
      <c r="H93" s="15">
        <v>0</v>
      </c>
      <c r="I93" s="22">
        <v>250</v>
      </c>
      <c r="J93" s="17">
        <f t="shared" si="10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102</v>
      </c>
      <c r="C94" s="12">
        <f>+'20'!G94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/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103</v>
      </c>
      <c r="C95" s="12">
        <f>+'20'!G95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104</v>
      </c>
      <c r="C96" s="12">
        <f>+'20'!G96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105</v>
      </c>
      <c r="C97" s="12">
        <f>+'20'!G97</f>
        <v>8</v>
      </c>
      <c r="D97" s="13">
        <v>0</v>
      </c>
      <c r="E97" s="12">
        <f t="shared" si="11"/>
        <v>8</v>
      </c>
      <c r="F97" s="13">
        <v>0</v>
      </c>
      <c r="G97" s="14">
        <f t="shared" si="6"/>
        <v>8</v>
      </c>
      <c r="H97" s="15">
        <v>0</v>
      </c>
      <c r="I97" s="22">
        <v>45</v>
      </c>
      <c r="J97" s="17">
        <f t="shared" si="10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106</v>
      </c>
      <c r="C98" s="12">
        <f>+'20'!G98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107</v>
      </c>
      <c r="C99" s="12">
        <f>+'20'!G99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108</v>
      </c>
      <c r="C100" s="12">
        <f>+'20'!G100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229</v>
      </c>
      <c r="C101" s="12">
        <f>+'20'!G101</f>
        <v>0</v>
      </c>
      <c r="D101" s="13">
        <v>0</v>
      </c>
      <c r="E101" s="12">
        <f t="shared" si="11"/>
        <v>0</v>
      </c>
      <c r="F101" s="13">
        <v>0</v>
      </c>
      <c r="G101" s="14">
        <f t="shared" si="6"/>
        <v>0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109</v>
      </c>
      <c r="C102" s="12">
        <f>+'20'!G102</f>
        <v>10</v>
      </c>
      <c r="D102" s="13">
        <v>0</v>
      </c>
      <c r="E102" s="12">
        <f t="shared" si="11"/>
        <v>10</v>
      </c>
      <c r="F102" s="13">
        <v>0</v>
      </c>
      <c r="G102" s="14">
        <f t="shared" si="6"/>
        <v>10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110</v>
      </c>
      <c r="C103" s="12">
        <f>+'20'!G103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111</v>
      </c>
      <c r="C104" s="12">
        <f>+'20'!G104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112</v>
      </c>
      <c r="C105" s="12">
        <f>+'20'!G105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113</v>
      </c>
      <c r="C106" s="12">
        <f>+'20'!G106</f>
        <v>9</v>
      </c>
      <c r="D106" s="13">
        <v>0</v>
      </c>
      <c r="E106" s="12">
        <f t="shared" si="11"/>
        <v>9</v>
      </c>
      <c r="F106" s="13">
        <v>0</v>
      </c>
      <c r="G106" s="14">
        <f t="shared" si="6"/>
        <v>9</v>
      </c>
      <c r="H106" s="15">
        <v>0</v>
      </c>
      <c r="I106" s="21">
        <v>20</v>
      </c>
      <c r="J106" s="17">
        <f t="shared" si="10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6.25" customHeight="1">
      <c r="A107" s="10">
        <v>103</v>
      </c>
      <c r="B107" s="20" t="s">
        <v>114</v>
      </c>
      <c r="C107" s="12">
        <f>+'20'!G107</f>
        <v>12</v>
      </c>
      <c r="D107" s="13">
        <v>0</v>
      </c>
      <c r="E107" s="12">
        <f t="shared" si="11"/>
        <v>12</v>
      </c>
      <c r="F107" s="13">
        <v>0</v>
      </c>
      <c r="G107" s="14">
        <f t="shared" si="6"/>
        <v>12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>
      <c r="A108" s="10">
        <v>104</v>
      </c>
      <c r="B108" s="20" t="s">
        <v>116</v>
      </c>
      <c r="C108" s="12">
        <f>+'20'!G108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117</v>
      </c>
      <c r="C109" s="12">
        <f>+'20'!G109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118</v>
      </c>
      <c r="C110" s="12">
        <f>+'20'!G110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119</v>
      </c>
      <c r="C111" s="12">
        <f>+'20'!G111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120</v>
      </c>
      <c r="C112" s="12">
        <f>+'20'!G112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121</v>
      </c>
      <c r="C113" s="12">
        <f>+'20'!G113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122</v>
      </c>
      <c r="C114" s="12">
        <f>+'20'!G114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123</v>
      </c>
      <c r="C115" s="12">
        <f>+'20'!G115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124</v>
      </c>
      <c r="C116" s="12">
        <f>+'20'!G116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125</v>
      </c>
      <c r="C117" s="12">
        <f>+'20'!G117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126</v>
      </c>
      <c r="C118" s="12">
        <f>+'20'!G118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127</v>
      </c>
      <c r="C119" s="12">
        <f>+'20'!G119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128</v>
      </c>
      <c r="C120" s="12">
        <f>+'20'!G120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129</v>
      </c>
      <c r="C121" s="12">
        <f>+'20'!G121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130</v>
      </c>
      <c r="C122" s="12">
        <f>+'20'!G122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131</v>
      </c>
      <c r="C123" s="12">
        <f>+'20'!G123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132</v>
      </c>
      <c r="C124" s="12">
        <f>+'20'!G124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133</v>
      </c>
      <c r="C125" s="12">
        <f>+'20'!G125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134</v>
      </c>
      <c r="C126" s="12">
        <f>+'20'!G126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135</v>
      </c>
      <c r="C127" s="12">
        <f>+'20'!G127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136</v>
      </c>
      <c r="C128" s="12">
        <f>+'20'!G128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137</v>
      </c>
      <c r="C129" s="12">
        <f>+'20'!G129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138</v>
      </c>
      <c r="C130" s="12">
        <f>+'20'!G130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139</v>
      </c>
      <c r="C131" s="12">
        <f>+'20'!G131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140</v>
      </c>
      <c r="C132" s="12">
        <f>+'20'!G132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141</v>
      </c>
      <c r="C133" s="12">
        <f>+'20'!G133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142</v>
      </c>
      <c r="C134" s="12">
        <f>+'20'!G134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143</v>
      </c>
      <c r="C135" s="12">
        <f>+'20'!G135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144</v>
      </c>
      <c r="C136" s="12">
        <f>+'20'!G136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145</v>
      </c>
      <c r="C137" s="12">
        <f>+'20'!G137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146</v>
      </c>
      <c r="C138" s="12">
        <f>+'20'!G138</f>
        <v>1</v>
      </c>
      <c r="D138" s="13">
        <v>0</v>
      </c>
      <c r="E138" s="12">
        <f t="shared" si="11"/>
        <v>1</v>
      </c>
      <c r="F138" s="13">
        <v>0</v>
      </c>
      <c r="G138" s="14">
        <f t="shared" si="6"/>
        <v>1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147</v>
      </c>
      <c r="C139" s="12">
        <f>+'20'!G139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148</v>
      </c>
      <c r="C140" s="12">
        <f>+'20'!G140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149</v>
      </c>
      <c r="C141" s="12">
        <f>+'20'!G141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150</v>
      </c>
      <c r="C142" s="12">
        <f>+'20'!G142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151</v>
      </c>
      <c r="C143" s="12">
        <f>+'20'!G143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152</v>
      </c>
      <c r="C144" s="12">
        <f>+'20'!G144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153</v>
      </c>
      <c r="C145" s="12">
        <f>+'20'!G145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154</v>
      </c>
      <c r="C146" s="12">
        <f>+'20'!G146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155</v>
      </c>
      <c r="C147" s="12">
        <f>+'20'!G147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156</v>
      </c>
      <c r="C148" s="12">
        <f>+'20'!G148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157</v>
      </c>
      <c r="C149" s="12">
        <f>+'20'!G149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290</v>
      </c>
      <c r="C150" s="12">
        <f>+'20'!G150</f>
        <v>11</v>
      </c>
      <c r="D150" s="13">
        <v>0</v>
      </c>
      <c r="E150" s="12">
        <f t="shared" si="11"/>
        <v>11</v>
      </c>
      <c r="F150" s="13">
        <v>0</v>
      </c>
      <c r="G150" s="14">
        <f t="shared" si="6"/>
        <v>11</v>
      </c>
      <c r="H150" s="15">
        <v>0</v>
      </c>
      <c r="I150" s="22">
        <v>150</v>
      </c>
      <c r="J150" s="17">
        <f t="shared" si="13"/>
        <v>0</v>
      </c>
      <c r="K150" s="18" t="s">
        <v>16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159</v>
      </c>
      <c r="C151" s="12">
        <f>+'20'!G151</f>
        <v>0</v>
      </c>
      <c r="D151" s="13">
        <v>0</v>
      </c>
      <c r="E151" s="12">
        <f t="shared" si="11"/>
        <v>0</v>
      </c>
      <c r="F151" s="13">
        <v>0</v>
      </c>
      <c r="G151" s="14">
        <f t="shared" si="6"/>
        <v>0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160</v>
      </c>
      <c r="C152" s="12">
        <f>+'20'!G152</f>
        <v>0</v>
      </c>
      <c r="D152" s="13">
        <v>0</v>
      </c>
      <c r="E152" s="12">
        <f t="shared" si="11"/>
        <v>0</v>
      </c>
      <c r="F152" s="13">
        <v>0</v>
      </c>
      <c r="G152" s="14">
        <f t="shared" si="6"/>
        <v>0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161</v>
      </c>
      <c r="C153" s="12">
        <f>+'20'!G153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162</v>
      </c>
      <c r="C154" s="12">
        <f>+'20'!G154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163</v>
      </c>
      <c r="C155" s="12">
        <f>+'20'!G155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164</v>
      </c>
      <c r="C156" s="12">
        <f>+'20'!G156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165</v>
      </c>
      <c r="C157" s="12">
        <f>+'20'!G157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266</v>
      </c>
      <c r="C158" s="12">
        <f>+'20'!G158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166</v>
      </c>
      <c r="C159" s="12">
        <f>+'20'!G159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167</v>
      </c>
      <c r="C160" s="12">
        <f>+'20'!G160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168</v>
      </c>
      <c r="C161" s="12">
        <f>+'20'!G161</f>
        <v>7</v>
      </c>
      <c r="D161" s="13">
        <v>0</v>
      </c>
      <c r="E161" s="12">
        <f t="shared" si="11"/>
        <v>7</v>
      </c>
      <c r="F161" s="13">
        <v>0</v>
      </c>
      <c r="G161" s="14">
        <f t="shared" si="14"/>
        <v>7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169</v>
      </c>
      <c r="C162" s="12">
        <f>+'20'!G162</f>
        <v>0</v>
      </c>
      <c r="D162" s="13">
        <v>0</v>
      </c>
      <c r="E162" s="12">
        <f t="shared" si="11"/>
        <v>0</v>
      </c>
      <c r="F162" s="13">
        <v>0</v>
      </c>
      <c r="G162" s="14">
        <f t="shared" si="14"/>
        <v>0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262</v>
      </c>
      <c r="C163" s="12">
        <f>+'20'!G163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170</v>
      </c>
      <c r="C164" s="12">
        <f>+'20'!G164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171</v>
      </c>
      <c r="C165" s="12">
        <f>+'20'!G165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172</v>
      </c>
      <c r="C166" s="12">
        <f>+'20'!G166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173</v>
      </c>
      <c r="C167" s="12">
        <f>+'20'!G167</f>
        <v>11</v>
      </c>
      <c r="D167" s="13">
        <v>0</v>
      </c>
      <c r="E167" s="12">
        <f t="shared" si="11"/>
        <v>11</v>
      </c>
      <c r="F167" s="13">
        <v>0</v>
      </c>
      <c r="G167" s="14">
        <f t="shared" si="14"/>
        <v>11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174</v>
      </c>
      <c r="C168" s="12">
        <f>+'20'!G168</f>
        <v>30</v>
      </c>
      <c r="D168" s="13">
        <v>0</v>
      </c>
      <c r="E168" s="12">
        <f t="shared" si="11"/>
        <v>30</v>
      </c>
      <c r="F168" s="13">
        <v>0</v>
      </c>
      <c r="G168" s="14">
        <f t="shared" si="14"/>
        <v>30</v>
      </c>
      <c r="H168" s="15">
        <v>0</v>
      </c>
      <c r="I168" s="22">
        <v>55</v>
      </c>
      <c r="J168" s="17">
        <f t="shared" si="13"/>
        <v>0</v>
      </c>
      <c r="K168" s="18" t="s">
        <v>16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175</v>
      </c>
      <c r="C169" s="12">
        <f>+'20'!G169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176</v>
      </c>
      <c r="C170" s="12">
        <f>+'20'!G170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177</v>
      </c>
      <c r="C171" s="12">
        <f>+'20'!G171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178</v>
      </c>
      <c r="C172" s="12">
        <f>+'20'!G172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179</v>
      </c>
      <c r="C173" s="12">
        <f>+'20'!G173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180</v>
      </c>
      <c r="C174" s="12">
        <f>+'20'!G174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181</v>
      </c>
      <c r="C175" s="12">
        <f>+'20'!G175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182</v>
      </c>
      <c r="C176" s="12">
        <f>+'20'!G176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183</v>
      </c>
      <c r="C177" s="12">
        <f>+'20'!G177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184</v>
      </c>
      <c r="C178" s="12">
        <f>+'20'!G178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185</v>
      </c>
      <c r="C179" s="12">
        <f>+'20'!G179</f>
        <v>3</v>
      </c>
      <c r="D179" s="13">
        <v>0</v>
      </c>
      <c r="E179" s="12">
        <f t="shared" si="11"/>
        <v>3</v>
      </c>
      <c r="F179" s="13">
        <v>0</v>
      </c>
      <c r="G179" s="14">
        <f t="shared" si="14"/>
        <v>1</v>
      </c>
      <c r="H179" s="15">
        <v>2</v>
      </c>
      <c r="I179" s="22">
        <v>10</v>
      </c>
      <c r="J179" s="17">
        <f t="shared" si="13"/>
        <v>20</v>
      </c>
      <c r="K179" s="18" t="s">
        <v>16</v>
      </c>
      <c r="L179" s="19">
        <v>0</v>
      </c>
      <c r="M179" s="24">
        <f t="shared" si="12"/>
        <v>20</v>
      </c>
    </row>
    <row r="180" spans="1:13" ht="25.5">
      <c r="A180" s="10">
        <v>176</v>
      </c>
      <c r="B180" s="20" t="s">
        <v>186</v>
      </c>
      <c r="C180" s="12">
        <f>+'20'!G180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187</v>
      </c>
      <c r="C181" s="12">
        <f>+'20'!G181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>
      <c r="A182" s="10">
        <v>178</v>
      </c>
      <c r="B182" s="20" t="s">
        <v>188</v>
      </c>
      <c r="C182" s="12">
        <f>+'20'!G182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189</v>
      </c>
      <c r="C183" s="12">
        <f>+'20'!G183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16</v>
      </c>
      <c r="L183" s="19">
        <v>0</v>
      </c>
      <c r="M183" s="24">
        <f t="shared" si="12"/>
        <v>0</v>
      </c>
    </row>
    <row r="184" spans="1:13" ht="25.5">
      <c r="A184" s="10">
        <v>180</v>
      </c>
      <c r="B184" s="20" t="s">
        <v>190</v>
      </c>
      <c r="C184" s="12">
        <f>+'20'!G184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>
      <c r="A185" s="10">
        <v>181</v>
      </c>
      <c r="B185" s="20" t="s">
        <v>191</v>
      </c>
      <c r="C185" s="12">
        <f>+'20'!G185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192</v>
      </c>
      <c r="C186" s="12">
        <f>+'20'!G186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193</v>
      </c>
      <c r="C187" s="12">
        <f>+'20'!G187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194</v>
      </c>
      <c r="C188" s="12">
        <f>+'20'!G188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195</v>
      </c>
      <c r="C189" s="12">
        <f>+'20'!G189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16</v>
      </c>
      <c r="L189" s="19">
        <v>0</v>
      </c>
      <c r="M189" s="24">
        <f t="shared" si="12"/>
        <v>0</v>
      </c>
    </row>
    <row r="190" spans="1:13" ht="25.5">
      <c r="A190" s="10">
        <v>186</v>
      </c>
      <c r="B190" s="20" t="s">
        <v>196</v>
      </c>
      <c r="C190" s="12">
        <f>+'20'!G190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197</v>
      </c>
      <c r="C191" s="12">
        <f>+'20'!G191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198</v>
      </c>
      <c r="C192" s="12">
        <f>+'20'!G192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199</v>
      </c>
      <c r="C193" s="12">
        <f>+'20'!G193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200</v>
      </c>
      <c r="C194" s="12">
        <f>+'20'!G194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201</v>
      </c>
      <c r="C195" s="12">
        <f>+'20'!G195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202</v>
      </c>
      <c r="C196" s="12">
        <f>+'20'!G196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35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203</v>
      </c>
      <c r="C197" s="12">
        <f>+'20'!G197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204</v>
      </c>
      <c r="C198" s="12">
        <f>+'20'!G198</f>
        <v>326</v>
      </c>
      <c r="D198" s="13">
        <v>0</v>
      </c>
      <c r="E198" s="12">
        <f t="shared" si="11"/>
        <v>326</v>
      </c>
      <c r="F198" s="13">
        <v>0</v>
      </c>
      <c r="G198" s="14">
        <f t="shared" si="14"/>
        <v>326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9" si="15">SUM(J198-L198)</f>
        <v>0</v>
      </c>
    </row>
    <row r="199" spans="1:13" ht="27" customHeight="1">
      <c r="A199" s="10">
        <v>195</v>
      </c>
      <c r="B199" s="20" t="s">
        <v>194</v>
      </c>
      <c r="C199" s="12">
        <f>+'20'!G199</f>
        <v>197</v>
      </c>
      <c r="D199" s="13">
        <v>0</v>
      </c>
      <c r="E199" s="12">
        <f t="shared" si="11"/>
        <v>197</v>
      </c>
      <c r="F199" s="13">
        <v>0</v>
      </c>
      <c r="G199" s="14">
        <f t="shared" si="14"/>
        <v>197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205</v>
      </c>
      <c r="C200" s="12">
        <f>+'20'!G200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206</v>
      </c>
      <c r="C201" s="12">
        <f>+'20'!G201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207</v>
      </c>
      <c r="C202" s="12">
        <f>+'20'!G202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208</v>
      </c>
      <c r="C203" s="12">
        <f>+'20'!G203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209</v>
      </c>
      <c r="C204" s="12">
        <f>+'20'!G204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210</v>
      </c>
      <c r="C205" s="12">
        <f>+'20'!G205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211</v>
      </c>
      <c r="C206" s="12">
        <f>+'20'!G206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256</v>
      </c>
      <c r="C207" s="12">
        <f>+'20'!G207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257</v>
      </c>
      <c r="C208" s="12">
        <f>+'20'!G208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3" ht="25.5">
      <c r="A209" s="10">
        <v>205</v>
      </c>
      <c r="B209" s="20" t="s">
        <v>265</v>
      </c>
      <c r="C209" s="12">
        <f>+'20'!G209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3" ht="25.5">
      <c r="A210" s="10">
        <v>206</v>
      </c>
      <c r="B210" s="20" t="s">
        <v>263</v>
      </c>
      <c r="C210" s="12">
        <f>+'20'!G210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3" ht="25.5">
      <c r="A211" s="10">
        <v>207</v>
      </c>
      <c r="B211" s="20" t="s">
        <v>275</v>
      </c>
      <c r="C211" s="12">
        <f>+'20'!G211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3" ht="25.5">
      <c r="A212" s="10">
        <v>208</v>
      </c>
      <c r="B212" s="20" t="s">
        <v>276</v>
      </c>
      <c r="C212" s="12">
        <f>+'20'!G212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60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3" ht="25.5">
      <c r="A213" s="10">
        <v>209</v>
      </c>
      <c r="B213" s="20" t="s">
        <v>277</v>
      </c>
      <c r="C213" s="12">
        <f>+'20'!G213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16">
        <v>60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3" ht="25.5">
      <c r="A214" s="10">
        <v>210</v>
      </c>
      <c r="B214" s="20" t="s">
        <v>278</v>
      </c>
      <c r="C214" s="12">
        <f>+'20'!G214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16">
        <v>60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3" ht="25.5">
      <c r="A215" s="10">
        <v>211</v>
      </c>
      <c r="B215" s="20" t="s">
        <v>269</v>
      </c>
      <c r="C215" s="12">
        <f>+'20'!G215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16">
        <v>60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3" ht="25.5">
      <c r="A216" s="10">
        <v>212</v>
      </c>
      <c r="B216" s="20" t="s">
        <v>281</v>
      </c>
      <c r="C216" s="12">
        <f>+'20'!G216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3" ht="25.5">
      <c r="A217" s="10">
        <v>213</v>
      </c>
      <c r="B217" s="20" t="s">
        <v>282</v>
      </c>
      <c r="C217" s="12">
        <f>+'20'!G217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3" ht="25.5">
      <c r="A218" s="10">
        <v>214</v>
      </c>
      <c r="B218" s="20" t="s">
        <v>283</v>
      </c>
      <c r="C218" s="12">
        <f>+'20'!G218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3" ht="25.5">
      <c r="A219" s="102">
        <v>215</v>
      </c>
      <c r="B219" s="20" t="s">
        <v>284</v>
      </c>
      <c r="C219" s="12">
        <f>+'20'!G219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3" ht="25.5">
      <c r="A220" s="102">
        <v>216</v>
      </c>
      <c r="B220" s="20" t="s">
        <v>288</v>
      </c>
      <c r="C220" s="12">
        <f>+'20'!G220</f>
        <v>0</v>
      </c>
      <c r="D220" s="13">
        <v>0</v>
      </c>
      <c r="E220" s="12">
        <f t="shared" ref="E220:E221" si="19">C220+D220</f>
        <v>0</v>
      </c>
      <c r="F220" s="13">
        <v>0</v>
      </c>
      <c r="G220" s="14">
        <f t="shared" ref="G220:G221" si="20">E220-F220-H220</f>
        <v>0</v>
      </c>
      <c r="H220" s="15">
        <v>0</v>
      </c>
      <c r="I220" s="16">
        <v>35</v>
      </c>
      <c r="J220" s="17">
        <f t="shared" ref="J220:J221" si="21">+I220*H220</f>
        <v>0</v>
      </c>
      <c r="K220" s="18" t="s">
        <v>16</v>
      </c>
      <c r="L220" s="19">
        <v>0</v>
      </c>
      <c r="M220" s="24">
        <f t="shared" ref="M220:M221" si="22">SUM(J220-L220)</f>
        <v>0</v>
      </c>
    </row>
    <row r="221" spans="1:13" ht="25.5">
      <c r="A221" s="102">
        <v>217</v>
      </c>
      <c r="B221" s="20" t="s">
        <v>289</v>
      </c>
      <c r="C221" s="12">
        <f>+'20'!G221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20"/>
        <v>2</v>
      </c>
      <c r="H221" s="15">
        <v>0</v>
      </c>
      <c r="I221" s="16">
        <v>0</v>
      </c>
      <c r="J221" s="17">
        <f t="shared" si="21"/>
        <v>0</v>
      </c>
      <c r="K221" s="18" t="s">
        <v>16</v>
      </c>
      <c r="L221" s="19">
        <v>0</v>
      </c>
      <c r="M221" s="24">
        <f t="shared" si="22"/>
        <v>0</v>
      </c>
    </row>
    <row r="222" spans="1:13" ht="25.5">
      <c r="A222" s="102">
        <v>218</v>
      </c>
      <c r="B222" s="20" t="s">
        <v>292</v>
      </c>
      <c r="C222" s="12">
        <f>+'20'!G222</f>
        <v>20</v>
      </c>
      <c r="D222" s="13">
        <v>0</v>
      </c>
      <c r="E222" s="12">
        <f t="shared" ref="E222" si="23">C222+D222</f>
        <v>20</v>
      </c>
      <c r="F222" s="13">
        <v>1</v>
      </c>
      <c r="G222" s="14">
        <f t="shared" ref="G222" si="24">E222-F222-H222</f>
        <v>10</v>
      </c>
      <c r="H222" s="15">
        <v>9</v>
      </c>
      <c r="I222" s="16">
        <v>35</v>
      </c>
      <c r="J222" s="17">
        <f t="shared" ref="J222" si="25">+I222*H222</f>
        <v>315</v>
      </c>
      <c r="K222" s="18" t="s">
        <v>16</v>
      </c>
      <c r="L222" s="19">
        <v>0</v>
      </c>
      <c r="M222" s="24">
        <f t="shared" ref="M222" si="26">SUM(J222-L222)</f>
        <v>315</v>
      </c>
    </row>
    <row r="223" spans="1:13" ht="25.5">
      <c r="A223" s="102">
        <v>219</v>
      </c>
      <c r="B223" s="20" t="s">
        <v>303</v>
      </c>
      <c r="C223" s="12">
        <f>+'20'!G223</f>
        <v>5</v>
      </c>
      <c r="D223" s="13">
        <v>0</v>
      </c>
      <c r="E223" s="12">
        <f t="shared" ref="E223:E225" si="27">C223+D223</f>
        <v>5</v>
      </c>
      <c r="F223" s="13">
        <v>0</v>
      </c>
      <c r="G223" s="14">
        <f t="shared" ref="G223:G225" si="28">E223-F223-H223</f>
        <v>5</v>
      </c>
      <c r="H223" s="15">
        <v>0</v>
      </c>
      <c r="I223" s="16">
        <v>40</v>
      </c>
      <c r="J223" s="17">
        <f t="shared" ref="J223:J225" si="29">+I223*H223</f>
        <v>0</v>
      </c>
      <c r="K223" s="18" t="s">
        <v>16</v>
      </c>
      <c r="L223" s="19">
        <v>0</v>
      </c>
      <c r="M223" s="24">
        <f t="shared" ref="M223:M225" si="30">SUM(J223-L223)</f>
        <v>0</v>
      </c>
    </row>
    <row r="224" spans="1:13" ht="25.5">
      <c r="A224" s="102">
        <v>220</v>
      </c>
      <c r="B224" s="20" t="s">
        <v>304</v>
      </c>
      <c r="C224" s="12">
        <f>+'20'!G224</f>
        <v>0</v>
      </c>
      <c r="D224" s="13">
        <v>0</v>
      </c>
      <c r="E224" s="12">
        <f t="shared" si="27"/>
        <v>0</v>
      </c>
      <c r="F224" s="13">
        <v>0</v>
      </c>
      <c r="G224" s="14">
        <f t="shared" si="28"/>
        <v>0</v>
      </c>
      <c r="H224" s="15">
        <v>0</v>
      </c>
      <c r="I224" s="16">
        <v>40</v>
      </c>
      <c r="J224" s="17">
        <f t="shared" si="29"/>
        <v>0</v>
      </c>
      <c r="K224" s="18" t="s">
        <v>16</v>
      </c>
      <c r="L224" s="19">
        <v>0</v>
      </c>
      <c r="M224" s="24">
        <f t="shared" si="30"/>
        <v>0</v>
      </c>
    </row>
    <row r="225" spans="1:24" ht="25.5">
      <c r="A225" s="102">
        <v>221</v>
      </c>
      <c r="B225" s="20" t="s">
        <v>305</v>
      </c>
      <c r="C225" s="12">
        <f>+'20'!G225</f>
        <v>0</v>
      </c>
      <c r="D225" s="13">
        <v>0</v>
      </c>
      <c r="E225" s="12">
        <f t="shared" si="27"/>
        <v>0</v>
      </c>
      <c r="F225" s="13">
        <v>0</v>
      </c>
      <c r="G225" s="14">
        <f t="shared" si="28"/>
        <v>0</v>
      </c>
      <c r="H225" s="15">
        <v>0</v>
      </c>
      <c r="I225" s="16">
        <v>40</v>
      </c>
      <c r="J225" s="17">
        <f t="shared" si="29"/>
        <v>0</v>
      </c>
      <c r="K225" s="18" t="s">
        <v>16</v>
      </c>
      <c r="L225" s="19">
        <v>0</v>
      </c>
      <c r="M225" s="24">
        <f t="shared" si="30"/>
        <v>0</v>
      </c>
    </row>
    <row r="226" spans="1:24" ht="25.5">
      <c r="A226" s="102">
        <v>222</v>
      </c>
      <c r="B226" s="20" t="s">
        <v>324</v>
      </c>
      <c r="C226" s="12">
        <f>+'20'!G226</f>
        <v>0</v>
      </c>
      <c r="D226" s="13">
        <v>0</v>
      </c>
      <c r="E226" s="12">
        <f t="shared" ref="E226:E229" si="31">C226+D226</f>
        <v>0</v>
      </c>
      <c r="F226" s="13">
        <v>0</v>
      </c>
      <c r="G226" s="14">
        <f t="shared" ref="G226:G229" si="32">E226-F226-H226</f>
        <v>0</v>
      </c>
      <c r="H226" s="15">
        <v>0</v>
      </c>
      <c r="I226" s="16">
        <v>30</v>
      </c>
      <c r="J226" s="17">
        <f t="shared" ref="J226:J229" si="33">+I226*H226</f>
        <v>0</v>
      </c>
      <c r="K226" s="18" t="s">
        <v>16</v>
      </c>
      <c r="L226" s="19">
        <v>0</v>
      </c>
      <c r="M226" s="24">
        <f t="shared" ref="M226:M229" si="34">SUM(J226-L226)</f>
        <v>0</v>
      </c>
    </row>
    <row r="227" spans="1:24" ht="25.5">
      <c r="A227" s="102">
        <v>223</v>
      </c>
      <c r="B227" s="20" t="s">
        <v>325</v>
      </c>
      <c r="C227" s="12">
        <f>+'20'!G227</f>
        <v>0</v>
      </c>
      <c r="D227" s="13">
        <v>0</v>
      </c>
      <c r="E227" s="12">
        <f t="shared" si="31"/>
        <v>0</v>
      </c>
      <c r="F227" s="13">
        <v>0</v>
      </c>
      <c r="G227" s="14">
        <f t="shared" si="32"/>
        <v>0</v>
      </c>
      <c r="H227" s="15">
        <v>0</v>
      </c>
      <c r="I227" s="16">
        <v>30</v>
      </c>
      <c r="J227" s="17">
        <f t="shared" si="33"/>
        <v>0</v>
      </c>
      <c r="K227" s="18" t="s">
        <v>16</v>
      </c>
      <c r="L227" s="19">
        <v>0</v>
      </c>
      <c r="M227" s="24">
        <f t="shared" si="34"/>
        <v>0</v>
      </c>
    </row>
    <row r="228" spans="1:24" ht="25.5">
      <c r="A228" s="102">
        <v>224</v>
      </c>
      <c r="B228" s="20"/>
      <c r="C228" s="12">
        <f>+'20'!G228</f>
        <v>0</v>
      </c>
      <c r="D228" s="13">
        <v>0</v>
      </c>
      <c r="E228" s="12">
        <f t="shared" si="31"/>
        <v>0</v>
      </c>
      <c r="F228" s="13">
        <v>0</v>
      </c>
      <c r="G228" s="14">
        <f t="shared" si="32"/>
        <v>0</v>
      </c>
      <c r="H228" s="15">
        <v>0</v>
      </c>
      <c r="I228" s="16"/>
      <c r="J228" s="17">
        <f t="shared" si="33"/>
        <v>0</v>
      </c>
      <c r="K228" s="18" t="s">
        <v>16</v>
      </c>
      <c r="L228" s="19">
        <v>0</v>
      </c>
      <c r="M228" s="24">
        <f t="shared" si="34"/>
        <v>0</v>
      </c>
    </row>
    <row r="229" spans="1:24" ht="25.5">
      <c r="A229" s="102">
        <v>225</v>
      </c>
      <c r="B229" s="20"/>
      <c r="C229" s="12">
        <f>+'20'!G229</f>
        <v>0</v>
      </c>
      <c r="D229" s="13">
        <v>0</v>
      </c>
      <c r="E229" s="12">
        <f t="shared" si="31"/>
        <v>0</v>
      </c>
      <c r="F229" s="13">
        <v>0</v>
      </c>
      <c r="G229" s="14">
        <f t="shared" si="32"/>
        <v>0</v>
      </c>
      <c r="H229" s="15">
        <v>0</v>
      </c>
      <c r="I229" s="16"/>
      <c r="J229" s="17">
        <f t="shared" si="33"/>
        <v>0</v>
      </c>
      <c r="K229" s="18" t="s">
        <v>16</v>
      </c>
      <c r="L229" s="19">
        <v>0</v>
      </c>
      <c r="M229" s="24">
        <f t="shared" si="34"/>
        <v>0</v>
      </c>
    </row>
    <row r="230" spans="1:24" ht="25.5">
      <c r="A230" s="1"/>
      <c r="C230" s="25"/>
      <c r="D230" s="26"/>
      <c r="E230" s="25"/>
      <c r="F230" s="26"/>
      <c r="G230" s="25"/>
      <c r="H230" s="25">
        <f>SUM(H5:H229)</f>
        <v>81</v>
      </c>
      <c r="I230" s="27"/>
      <c r="J230" s="29"/>
      <c r="K230" s="28"/>
      <c r="L230" s="19">
        <v>0</v>
      </c>
      <c r="M230" s="157" t="s">
        <v>227</v>
      </c>
      <c r="N230" s="157"/>
    </row>
    <row r="231" spans="1:24" ht="25.5" customHeight="1">
      <c r="A231" s="1"/>
      <c r="C231" s="25"/>
      <c r="D231" s="26"/>
      <c r="E231" s="25"/>
      <c r="F231" s="26"/>
      <c r="G231" s="25"/>
      <c r="H231" s="158" t="s">
        <v>228</v>
      </c>
      <c r="I231" s="159"/>
      <c r="J231" s="31">
        <f>+X110</f>
        <v>0</v>
      </c>
      <c r="K231" s="28"/>
      <c r="L231" s="30"/>
    </row>
    <row r="232" spans="1:24" ht="25.5">
      <c r="A232" s="1"/>
      <c r="C232" s="32"/>
      <c r="E232" s="32"/>
      <c r="G232" s="32"/>
      <c r="H232" s="33"/>
      <c r="I232" s="156" t="s">
        <v>212</v>
      </c>
      <c r="J232" s="156"/>
      <c r="K232" s="34">
        <f>SUM(J5:J231)</f>
        <v>5330</v>
      </c>
    </row>
    <row r="233" spans="1:24" ht="25.5">
      <c r="A233" s="1"/>
      <c r="C233" s="32"/>
      <c r="E233" s="32"/>
      <c r="G233" s="32"/>
      <c r="I233" s="154" t="s">
        <v>213</v>
      </c>
      <c r="J233" s="155"/>
      <c r="K233" s="37">
        <v>0</v>
      </c>
      <c r="S233" s="28"/>
    </row>
    <row r="234" spans="1:24" ht="25.5">
      <c r="A234" s="1"/>
      <c r="C234" s="32"/>
      <c r="E234" s="32"/>
      <c r="G234" s="32"/>
      <c r="I234" s="35" t="s">
        <v>214</v>
      </c>
      <c r="J234" s="36"/>
      <c r="K234" s="37">
        <f>SUM(L234:Y234)</f>
        <v>3405</v>
      </c>
      <c r="L234" s="38">
        <v>170</v>
      </c>
      <c r="M234" s="2">
        <v>120</v>
      </c>
      <c r="N234" s="2">
        <v>245</v>
      </c>
      <c r="O234" s="2">
        <v>50</v>
      </c>
      <c r="P234" s="2">
        <v>315</v>
      </c>
      <c r="Q234" s="2">
        <v>600</v>
      </c>
      <c r="R234" s="2">
        <v>200</v>
      </c>
      <c r="S234" s="38">
        <v>50</v>
      </c>
      <c r="T234" s="2">
        <v>600</v>
      </c>
      <c r="U234" s="2">
        <v>155</v>
      </c>
      <c r="V234" s="28">
        <v>100</v>
      </c>
      <c r="W234" s="2">
        <v>300</v>
      </c>
      <c r="X234" s="2">
        <v>500</v>
      </c>
    </row>
    <row r="235" spans="1:24" ht="25.5">
      <c r="A235" s="1"/>
      <c r="C235" s="32"/>
      <c r="D235" s="91"/>
      <c r="E235" s="32"/>
      <c r="G235" s="39"/>
      <c r="I235" s="154" t="s">
        <v>215</v>
      </c>
      <c r="J235" s="155"/>
      <c r="K235" s="37">
        <v>0</v>
      </c>
    </row>
    <row r="236" spans="1:24" ht="25.5">
      <c r="A236" s="1"/>
      <c r="C236" s="178"/>
      <c r="D236" s="178"/>
      <c r="E236" s="32"/>
      <c r="G236" s="32"/>
      <c r="I236" s="154" t="s">
        <v>216</v>
      </c>
      <c r="J236" s="155"/>
      <c r="K236" s="37">
        <f>SUM(L236:P236)</f>
        <v>0</v>
      </c>
    </row>
    <row r="237" spans="1:24" ht="25.5">
      <c r="A237" s="1"/>
      <c r="C237" s="32"/>
      <c r="E237" s="32"/>
      <c r="G237" s="32"/>
      <c r="I237" s="154" t="s">
        <v>217</v>
      </c>
      <c r="J237" s="155"/>
      <c r="K237" s="93">
        <f>SUM(L5:L230)</f>
        <v>450</v>
      </c>
      <c r="M237" s="94" t="s">
        <v>218</v>
      </c>
      <c r="N237" s="40" t="s">
        <v>219</v>
      </c>
      <c r="O237" s="41" t="s">
        <v>220</v>
      </c>
    </row>
    <row r="238" spans="1:24" ht="25.5">
      <c r="A238" s="1"/>
      <c r="C238" s="32"/>
      <c r="E238" s="32"/>
      <c r="G238" s="32"/>
      <c r="I238" s="154" t="s">
        <v>221</v>
      </c>
      <c r="J238" s="155"/>
      <c r="K238" s="34">
        <f>K232-K233-K234-K236-K237</f>
        <v>1475</v>
      </c>
      <c r="M238" s="42"/>
      <c r="N238" s="42"/>
      <c r="O238" s="42"/>
    </row>
    <row r="239" spans="1:24" ht="25.5">
      <c r="A239" s="1"/>
      <c r="C239" s="32"/>
      <c r="E239" s="32"/>
      <c r="G239" s="32"/>
      <c r="I239" s="154" t="s">
        <v>222</v>
      </c>
      <c r="J239" s="155"/>
      <c r="K239" s="93">
        <v>1530</v>
      </c>
      <c r="M239" s="42"/>
      <c r="N239" s="42"/>
      <c r="O239" s="42"/>
    </row>
    <row r="240" spans="1:24" ht="25.5">
      <c r="A240" s="1"/>
      <c r="C240" s="32"/>
      <c r="E240" s="32"/>
      <c r="G240" s="32"/>
      <c r="I240" s="154" t="s">
        <v>223</v>
      </c>
      <c r="J240" s="155"/>
      <c r="K240" s="34">
        <f>+K239-K238</f>
        <v>55</v>
      </c>
      <c r="M240" s="42"/>
      <c r="N240" s="42"/>
      <c r="O240" s="42"/>
    </row>
    <row r="241" spans="7:15" ht="25.5">
      <c r="G241" s="2"/>
      <c r="I241" s="154" t="s">
        <v>224</v>
      </c>
      <c r="J241" s="155"/>
      <c r="K241" s="34">
        <f>+K239-K238</f>
        <v>55</v>
      </c>
      <c r="M241" s="43"/>
      <c r="N241" s="43"/>
      <c r="O241" s="43"/>
    </row>
    <row r="242" spans="7:15">
      <c r="G242" s="2"/>
      <c r="I242" s="28"/>
      <c r="M242" s="43"/>
      <c r="N242" s="43"/>
      <c r="O242" s="43"/>
    </row>
    <row r="243" spans="7:15">
      <c r="G243" s="2"/>
      <c r="I243" s="2" t="s">
        <v>271</v>
      </c>
      <c r="J243" s="2">
        <f>+K232-K237+K240</f>
        <v>4935</v>
      </c>
      <c r="M243" s="44"/>
      <c r="N243" s="44"/>
      <c r="O243" s="44"/>
    </row>
    <row r="244" spans="7:15">
      <c r="G244" s="2"/>
      <c r="I244" s="2" t="s">
        <v>272</v>
      </c>
      <c r="J244" s="2">
        <f>SUM(K233:K236)</f>
        <v>3405</v>
      </c>
      <c r="M244" s="45">
        <f>SUM(M238:M243)</f>
        <v>0</v>
      </c>
      <c r="N244" s="45">
        <f>SUM(N238:N243)</f>
        <v>0</v>
      </c>
      <c r="O244" s="45">
        <f>SUM(O238:O243)</f>
        <v>0</v>
      </c>
    </row>
    <row r="245" spans="7:15">
      <c r="G245" s="2"/>
      <c r="I245" s="2" t="s">
        <v>273</v>
      </c>
      <c r="J245" s="2">
        <f>+K239</f>
        <v>1530</v>
      </c>
      <c r="M245" s="46" t="s">
        <v>225</v>
      </c>
      <c r="N245" s="47">
        <f>N244*30/100</f>
        <v>0</v>
      </c>
      <c r="O245" s="47">
        <f>O244*30/100</f>
        <v>0</v>
      </c>
    </row>
    <row r="246" spans="7:15">
      <c r="G246" s="2"/>
      <c r="I246" s="2"/>
      <c r="M246" s="46" t="s">
        <v>226</v>
      </c>
      <c r="N246" s="47">
        <f>N245*7/100</f>
        <v>0</v>
      </c>
      <c r="O246" s="47">
        <f>O245*7/100</f>
        <v>0</v>
      </c>
    </row>
    <row r="247" spans="7:15">
      <c r="G247" s="2"/>
      <c r="I247" s="2"/>
      <c r="M247" s="95" t="s">
        <v>5</v>
      </c>
      <c r="N247" s="48">
        <f>N244-N245-N246</f>
        <v>0</v>
      </c>
      <c r="O247" s="48">
        <f>O244-O245-O246</f>
        <v>0</v>
      </c>
    </row>
    <row r="248" spans="7:15">
      <c r="G248" s="2"/>
      <c r="I248" s="2"/>
    </row>
    <row r="249" spans="7:15">
      <c r="G249" s="2"/>
      <c r="I249" s="2"/>
    </row>
    <row r="250" spans="7:15">
      <c r="G250" s="2"/>
      <c r="I250" s="2"/>
    </row>
    <row r="251" spans="7:15">
      <c r="G251" s="2"/>
      <c r="I251" s="2"/>
    </row>
    <row r="252" spans="7:15">
      <c r="G252" s="2"/>
      <c r="I252" s="2"/>
    </row>
    <row r="253" spans="7:15">
      <c r="G253" s="2"/>
      <c r="I253" s="2"/>
    </row>
    <row r="254" spans="7:15">
      <c r="G254" s="2"/>
      <c r="I254" s="2"/>
    </row>
    <row r="255" spans="7:15">
      <c r="G255" s="2"/>
      <c r="I255" s="2"/>
    </row>
    <row r="256" spans="7:15">
      <c r="G256" s="2"/>
      <c r="I256" s="2"/>
    </row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</sheetData>
  <mergeCells count="33">
    <mergeCell ref="C236:D236"/>
    <mergeCell ref="I239:J239"/>
    <mergeCell ref="I240:J240"/>
    <mergeCell ref="I241:J241"/>
    <mergeCell ref="H231:I231"/>
    <mergeCell ref="I232:J232"/>
    <mergeCell ref="I233:J233"/>
    <mergeCell ref="I235:J235"/>
    <mergeCell ref="I236:J236"/>
    <mergeCell ref="I237:J237"/>
    <mergeCell ref="Z3:Z4"/>
    <mergeCell ref="P107:W107"/>
    <mergeCell ref="R3:R4"/>
    <mergeCell ref="S3:S4"/>
    <mergeCell ref="I238:J238"/>
    <mergeCell ref="M230:N230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4B894-2CE6-454F-A760-89C2CC2D388B}">
  <sheetPr>
    <tabColor rgb="FFECB5FD"/>
  </sheetPr>
  <dimension ref="A1:Z316"/>
  <sheetViews>
    <sheetView workbookViewId="0">
      <pane ySplit="4" topLeftCell="A221" activePane="bottomLeft" state="frozen"/>
      <selection pane="bottomLeft" activeCell="W234" sqref="W234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8.5703125" style="50" customWidth="1"/>
    <col min="10" max="10" width="9.140625" style="2" bestFit="1" customWidth="1"/>
    <col min="11" max="11" width="27.42578125" style="2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67" t="s">
        <v>330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25">
      <c r="A3" s="166" t="s">
        <v>1</v>
      </c>
      <c r="B3" s="166" t="s">
        <v>2</v>
      </c>
      <c r="C3" s="164" t="s">
        <v>3</v>
      </c>
      <c r="D3" s="164" t="s">
        <v>4</v>
      </c>
      <c r="E3" s="164" t="s">
        <v>5</v>
      </c>
      <c r="F3" s="4" t="s">
        <v>6</v>
      </c>
      <c r="G3" s="169" t="s">
        <v>7</v>
      </c>
      <c r="H3" s="171" t="s">
        <v>8</v>
      </c>
      <c r="I3" s="172"/>
      <c r="J3" s="173"/>
      <c r="K3" s="174" t="s">
        <v>9</v>
      </c>
      <c r="L3" s="160" t="s">
        <v>10</v>
      </c>
      <c r="M3" s="86"/>
      <c r="O3" s="166" t="s">
        <v>1</v>
      </c>
      <c r="P3" s="166" t="s">
        <v>2</v>
      </c>
      <c r="Q3" s="164" t="s">
        <v>3</v>
      </c>
      <c r="R3" s="164" t="s">
        <v>4</v>
      </c>
      <c r="S3" s="164" t="s">
        <v>5</v>
      </c>
      <c r="T3" s="4" t="s">
        <v>6</v>
      </c>
      <c r="U3" s="169" t="s">
        <v>7</v>
      </c>
      <c r="V3" s="171" t="s">
        <v>8</v>
      </c>
      <c r="W3" s="172"/>
      <c r="X3" s="173"/>
      <c r="Y3" s="174" t="s">
        <v>9</v>
      </c>
      <c r="Z3" s="160" t="s">
        <v>10</v>
      </c>
    </row>
    <row r="4" spans="1:26" s="5" customFormat="1" ht="27" thickBot="1">
      <c r="A4" s="166"/>
      <c r="B4" s="166"/>
      <c r="C4" s="165"/>
      <c r="D4" s="165"/>
      <c r="E4" s="165"/>
      <c r="F4" s="6" t="s">
        <v>11</v>
      </c>
      <c r="G4" s="170"/>
      <c r="H4" s="7" t="s">
        <v>12</v>
      </c>
      <c r="I4" s="8" t="s">
        <v>13</v>
      </c>
      <c r="J4" s="9" t="s">
        <v>14</v>
      </c>
      <c r="K4" s="175"/>
      <c r="L4" s="160"/>
      <c r="O4" s="166"/>
      <c r="P4" s="166"/>
      <c r="Q4" s="165"/>
      <c r="R4" s="165"/>
      <c r="S4" s="165"/>
      <c r="T4" s="6" t="s">
        <v>11</v>
      </c>
      <c r="U4" s="170"/>
      <c r="V4" s="7" t="s">
        <v>12</v>
      </c>
      <c r="W4" s="8" t="s">
        <v>13</v>
      </c>
      <c r="X4" s="9" t="s">
        <v>14</v>
      </c>
      <c r="Y4" s="175"/>
      <c r="Z4" s="160"/>
    </row>
    <row r="5" spans="1:26" ht="25.5">
      <c r="A5" s="10">
        <v>1</v>
      </c>
      <c r="B5" s="11" t="s">
        <v>15</v>
      </c>
      <c r="C5" s="12">
        <f>+'21'!G5</f>
        <v>50</v>
      </c>
      <c r="D5" s="13">
        <v>0</v>
      </c>
      <c r="E5" s="12">
        <f t="shared" ref="E5:E94" si="0">C5+D5</f>
        <v>50</v>
      </c>
      <c r="F5" s="13">
        <v>0</v>
      </c>
      <c r="G5" s="14">
        <f t="shared" ref="G5:G68" si="1">E5-F5-H5</f>
        <v>45</v>
      </c>
      <c r="H5" s="15">
        <v>5</v>
      </c>
      <c r="I5" s="16">
        <v>50</v>
      </c>
      <c r="J5" s="17">
        <f>+I5*H5</f>
        <v>250</v>
      </c>
      <c r="K5" s="18" t="s">
        <v>331</v>
      </c>
      <c r="L5" s="19">
        <v>30</v>
      </c>
      <c r="M5" s="24">
        <f>SUM(J5-L5)</f>
        <v>220</v>
      </c>
      <c r="O5" s="10">
        <v>1</v>
      </c>
      <c r="P5" s="20" t="s">
        <v>258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+'21'!G6</f>
        <v>58</v>
      </c>
      <c r="D6" s="13">
        <v>0</v>
      </c>
      <c r="E6" s="12">
        <f t="shared" si="0"/>
        <v>58</v>
      </c>
      <c r="F6" s="13">
        <v>2</v>
      </c>
      <c r="G6" s="14">
        <f t="shared" si="1"/>
        <v>46</v>
      </c>
      <c r="H6" s="15">
        <v>10</v>
      </c>
      <c r="I6" s="16">
        <v>100</v>
      </c>
      <c r="J6" s="17">
        <f t="shared" ref="J6:J70" si="4">+I6*H6</f>
        <v>1000</v>
      </c>
      <c r="K6" s="18" t="s">
        <v>16</v>
      </c>
      <c r="L6" s="19">
        <v>0</v>
      </c>
      <c r="M6" s="24">
        <f t="shared" ref="M6:M69" si="5">SUM(J6-L6)</f>
        <v>1000</v>
      </c>
      <c r="O6" s="10">
        <v>2</v>
      </c>
      <c r="P6" s="20" t="s">
        <v>259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+'21'!G7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260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+'21'!G8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261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+'21'!G9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+'21'!G10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+'21'!G11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>
      <c r="A12" s="10">
        <v>8</v>
      </c>
      <c r="B12" s="20" t="s">
        <v>23</v>
      </c>
      <c r="C12" s="12">
        <f>+'21'!G12</f>
        <v>12</v>
      </c>
      <c r="D12" s="13">
        <v>0</v>
      </c>
      <c r="E12" s="12">
        <f>C12+D12</f>
        <v>12</v>
      </c>
      <c r="F12" s="13">
        <v>0</v>
      </c>
      <c r="G12" s="14">
        <f>E12-F12-H12</f>
        <v>12</v>
      </c>
      <c r="H12" s="15">
        <v>0</v>
      </c>
      <c r="I12" s="22">
        <v>50</v>
      </c>
      <c r="J12" s="17">
        <f t="shared" si="4"/>
        <v>0</v>
      </c>
      <c r="K12" s="18" t="s">
        <v>16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264</v>
      </c>
      <c r="C13" s="12">
        <f>+'21'!G13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24</v>
      </c>
      <c r="C14" s="12">
        <f>+'21'!G14</f>
        <v>7</v>
      </c>
      <c r="D14" s="13">
        <v>0</v>
      </c>
      <c r="E14" s="12">
        <f t="shared" si="0"/>
        <v>7</v>
      </c>
      <c r="F14" s="13">
        <v>0</v>
      </c>
      <c r="G14" s="14">
        <f t="shared" si="1"/>
        <v>5</v>
      </c>
      <c r="H14" s="15">
        <v>2</v>
      </c>
      <c r="I14" s="22">
        <v>65</v>
      </c>
      <c r="J14" s="17">
        <f t="shared" si="4"/>
        <v>130</v>
      </c>
      <c r="K14" s="18" t="s">
        <v>297</v>
      </c>
      <c r="L14" s="19">
        <v>6</v>
      </c>
      <c r="M14" s="24">
        <f t="shared" si="5"/>
        <v>124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25</v>
      </c>
      <c r="C15" s="12">
        <f>+'21'!G15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26</v>
      </c>
      <c r="C16" s="12">
        <f>+'21'!G16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27</v>
      </c>
      <c r="C17" s="12">
        <f>+'21'!G17</f>
        <v>2</v>
      </c>
      <c r="D17" s="13">
        <v>0</v>
      </c>
      <c r="E17" s="12">
        <f t="shared" si="0"/>
        <v>2</v>
      </c>
      <c r="F17" s="13">
        <v>2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28</v>
      </c>
      <c r="C18" s="12">
        <f>+'21'!G18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29</v>
      </c>
      <c r="C19" s="100">
        <f>+'21'!G19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+'21'!G20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+'21'!G21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+'21'!G22</f>
        <v>6</v>
      </c>
      <c r="D22" s="13">
        <v>0</v>
      </c>
      <c r="E22" s="12">
        <f>C22+D22</f>
        <v>6</v>
      </c>
      <c r="F22" s="13">
        <v>0</v>
      </c>
      <c r="G22" s="14">
        <f t="shared" si="1"/>
        <v>6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+'21'!G23</f>
        <v>17</v>
      </c>
      <c r="D23" s="13">
        <v>0</v>
      </c>
      <c r="E23" s="14">
        <f>C23+D23</f>
        <v>17</v>
      </c>
      <c r="F23" s="13">
        <v>0</v>
      </c>
      <c r="G23" s="14">
        <f t="shared" si="1"/>
        <v>6</v>
      </c>
      <c r="H23" s="15">
        <v>11</v>
      </c>
      <c r="I23" s="16">
        <v>100</v>
      </c>
      <c r="J23" s="17">
        <f t="shared" si="4"/>
        <v>1100</v>
      </c>
      <c r="K23" s="18" t="s">
        <v>341</v>
      </c>
      <c r="L23" s="19">
        <v>440</v>
      </c>
      <c r="M23" s="24">
        <f t="shared" si="5"/>
        <v>660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+'21'!G24</f>
        <v>3</v>
      </c>
      <c r="D24" s="13">
        <v>0</v>
      </c>
      <c r="E24" s="12">
        <f t="shared" si="0"/>
        <v>3</v>
      </c>
      <c r="F24" s="13">
        <v>0</v>
      </c>
      <c r="G24" s="14">
        <f t="shared" si="1"/>
        <v>3</v>
      </c>
      <c r="H24" s="15">
        <v>0</v>
      </c>
      <c r="I24" s="23">
        <v>100</v>
      </c>
      <c r="J24" s="17">
        <f t="shared" si="4"/>
        <v>0</v>
      </c>
      <c r="K24" s="18" t="s">
        <v>16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+'21'!G25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+'21'!G26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+'21'!G27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+'21'!G28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+'21'!G29</f>
        <v>5</v>
      </c>
      <c r="D29" s="13">
        <v>0</v>
      </c>
      <c r="E29" s="12">
        <f t="shared" si="0"/>
        <v>5</v>
      </c>
      <c r="F29" s="13">
        <v>0</v>
      </c>
      <c r="G29" s="14">
        <f t="shared" si="1"/>
        <v>4</v>
      </c>
      <c r="H29" s="15">
        <v>1</v>
      </c>
      <c r="I29" s="16">
        <v>100</v>
      </c>
      <c r="J29" s="17">
        <f t="shared" si="4"/>
        <v>100</v>
      </c>
      <c r="K29" s="18" t="s">
        <v>16</v>
      </c>
      <c r="L29" s="19">
        <v>0</v>
      </c>
      <c r="M29" s="24">
        <f t="shared" si="5"/>
        <v>100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+'21'!G30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+'21'!G31</f>
        <v>3</v>
      </c>
      <c r="D31" s="13">
        <v>0</v>
      </c>
      <c r="E31" s="12">
        <f t="shared" si="0"/>
        <v>3</v>
      </c>
      <c r="F31" s="13">
        <v>0</v>
      </c>
      <c r="G31" s="14">
        <f t="shared" si="1"/>
        <v>3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+'21'!G32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+'21'!G33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+'21'!G34</f>
        <v>3</v>
      </c>
      <c r="D34" s="13">
        <v>0</v>
      </c>
      <c r="E34" s="14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00">
        <f>+'21'!G35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-1</v>
      </c>
      <c r="H35" s="15">
        <v>1</v>
      </c>
      <c r="I35" s="16">
        <v>130</v>
      </c>
      <c r="J35" s="17">
        <f t="shared" si="4"/>
        <v>130</v>
      </c>
      <c r="K35" s="18" t="s">
        <v>16</v>
      </c>
      <c r="L35" s="19">
        <v>0</v>
      </c>
      <c r="M35" s="24">
        <f t="shared" si="5"/>
        <v>130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+'21'!G36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+'21'!G37</f>
        <v>26</v>
      </c>
      <c r="D37" s="13">
        <v>0</v>
      </c>
      <c r="E37" s="12">
        <f t="shared" si="0"/>
        <v>26</v>
      </c>
      <c r="F37" s="13">
        <v>0</v>
      </c>
      <c r="G37" s="14">
        <f t="shared" si="1"/>
        <v>21</v>
      </c>
      <c r="H37" s="15">
        <v>5</v>
      </c>
      <c r="I37" s="16">
        <v>100</v>
      </c>
      <c r="J37" s="17">
        <f t="shared" si="4"/>
        <v>500</v>
      </c>
      <c r="K37" s="18" t="s">
        <v>16</v>
      </c>
      <c r="L37" s="19">
        <v>0</v>
      </c>
      <c r="M37" s="24">
        <f t="shared" si="5"/>
        <v>500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+'21'!G38</f>
        <v>3</v>
      </c>
      <c r="D38" s="13">
        <v>0</v>
      </c>
      <c r="E38" s="12">
        <f t="shared" si="0"/>
        <v>3</v>
      </c>
      <c r="F38" s="13">
        <v>0</v>
      </c>
      <c r="G38" s="14">
        <f t="shared" si="1"/>
        <v>2</v>
      </c>
      <c r="H38" s="15">
        <v>1</v>
      </c>
      <c r="I38" s="16">
        <v>50</v>
      </c>
      <c r="J38" s="17">
        <f t="shared" si="4"/>
        <v>50</v>
      </c>
      <c r="K38" s="18" t="s">
        <v>16</v>
      </c>
      <c r="L38" s="19">
        <v>0</v>
      </c>
      <c r="M38" s="24">
        <f t="shared" si="5"/>
        <v>50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49</v>
      </c>
      <c r="C39" s="12">
        <f>+'21'!G39</f>
        <v>2</v>
      </c>
      <c r="D39" s="13">
        <v>0</v>
      </c>
      <c r="E39" s="12">
        <f t="shared" si="0"/>
        <v>2</v>
      </c>
      <c r="F39" s="13">
        <v>0</v>
      </c>
      <c r="G39" s="14">
        <f t="shared" si="1"/>
        <v>2</v>
      </c>
      <c r="H39" s="15">
        <v>0</v>
      </c>
      <c r="I39" s="16">
        <v>50</v>
      </c>
      <c r="J39" s="17">
        <f t="shared" si="4"/>
        <v>0</v>
      </c>
      <c r="K39" s="18" t="s">
        <v>16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50</v>
      </c>
      <c r="C40" s="12">
        <f>+'21'!G40</f>
        <v>5</v>
      </c>
      <c r="D40" s="13">
        <v>0</v>
      </c>
      <c r="E40" s="12">
        <f t="shared" si="0"/>
        <v>5</v>
      </c>
      <c r="F40" s="13">
        <v>0</v>
      </c>
      <c r="G40" s="14">
        <f t="shared" si="1"/>
        <v>5</v>
      </c>
      <c r="H40" s="15">
        <v>0</v>
      </c>
      <c r="I40" s="16">
        <v>50</v>
      </c>
      <c r="J40" s="17">
        <f t="shared" si="4"/>
        <v>0</v>
      </c>
      <c r="K40" s="18" t="s">
        <v>16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51</v>
      </c>
      <c r="C41" s="12">
        <f>+'21'!G41</f>
        <v>4</v>
      </c>
      <c r="D41" s="13">
        <v>0</v>
      </c>
      <c r="E41" s="12">
        <f t="shared" si="0"/>
        <v>4</v>
      </c>
      <c r="F41" s="13">
        <v>0</v>
      </c>
      <c r="G41" s="14">
        <f t="shared" si="1"/>
        <v>2</v>
      </c>
      <c r="H41" s="15">
        <v>2</v>
      </c>
      <c r="I41" s="16">
        <v>50</v>
      </c>
      <c r="J41" s="17">
        <f t="shared" si="4"/>
        <v>100</v>
      </c>
      <c r="K41" s="18" t="s">
        <v>16</v>
      </c>
      <c r="L41" s="19">
        <v>0</v>
      </c>
      <c r="M41" s="24">
        <f t="shared" si="5"/>
        <v>100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52</v>
      </c>
      <c r="C42" s="12">
        <f>+'21'!G42</f>
        <v>12</v>
      </c>
      <c r="D42" s="13">
        <v>0</v>
      </c>
      <c r="E42" s="12">
        <f t="shared" si="0"/>
        <v>12</v>
      </c>
      <c r="F42" s="13">
        <v>0</v>
      </c>
      <c r="G42" s="14">
        <f t="shared" si="1"/>
        <v>11</v>
      </c>
      <c r="H42" s="15">
        <v>1</v>
      </c>
      <c r="I42" s="16">
        <v>50</v>
      </c>
      <c r="J42" s="17">
        <f t="shared" si="4"/>
        <v>50</v>
      </c>
      <c r="K42" s="18" t="s">
        <v>16</v>
      </c>
      <c r="L42" s="19">
        <v>0</v>
      </c>
      <c r="M42" s="24">
        <f t="shared" si="5"/>
        <v>50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53</v>
      </c>
      <c r="C43" s="12">
        <f>+'21'!G43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2</v>
      </c>
      <c r="H43" s="15">
        <v>1</v>
      </c>
      <c r="I43" s="16">
        <v>50</v>
      </c>
      <c r="J43" s="17">
        <f t="shared" si="4"/>
        <v>50</v>
      </c>
      <c r="K43" s="18" t="s">
        <v>16</v>
      </c>
      <c r="L43" s="19">
        <v>0</v>
      </c>
      <c r="M43" s="24">
        <f t="shared" si="5"/>
        <v>50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54</v>
      </c>
      <c r="C44" s="12">
        <f>+'21'!G44</f>
        <v>10</v>
      </c>
      <c r="D44" s="13">
        <v>0</v>
      </c>
      <c r="E44" s="12">
        <f t="shared" si="0"/>
        <v>10</v>
      </c>
      <c r="F44" s="13">
        <v>0</v>
      </c>
      <c r="G44" s="14">
        <f t="shared" si="1"/>
        <v>9</v>
      </c>
      <c r="H44" s="15">
        <v>1</v>
      </c>
      <c r="I44" s="16">
        <v>50</v>
      </c>
      <c r="J44" s="17">
        <f t="shared" si="4"/>
        <v>50</v>
      </c>
      <c r="K44" s="18" t="s">
        <v>16</v>
      </c>
      <c r="L44" s="19">
        <v>0</v>
      </c>
      <c r="M44" s="24">
        <f t="shared" si="5"/>
        <v>50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55</v>
      </c>
      <c r="C45" s="12">
        <f>+'21'!G45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56</v>
      </c>
      <c r="C46" s="12">
        <f>+'21'!G46</f>
        <v>9</v>
      </c>
      <c r="D46" s="13">
        <v>0</v>
      </c>
      <c r="E46" s="12">
        <f t="shared" si="0"/>
        <v>9</v>
      </c>
      <c r="F46" s="13">
        <v>0</v>
      </c>
      <c r="G46" s="14">
        <f t="shared" si="1"/>
        <v>8</v>
      </c>
      <c r="H46" s="15">
        <v>1</v>
      </c>
      <c r="I46" s="16">
        <v>50</v>
      </c>
      <c r="J46" s="17">
        <f t="shared" si="4"/>
        <v>50</v>
      </c>
      <c r="K46" s="18" t="s">
        <v>16</v>
      </c>
      <c r="L46" s="19">
        <v>0</v>
      </c>
      <c r="M46" s="24">
        <f t="shared" si="5"/>
        <v>50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57</v>
      </c>
      <c r="C47" s="12">
        <f>+'21'!G47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4"/>
        <v>0</v>
      </c>
      <c r="K47" s="18" t="s">
        <v>16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58</v>
      </c>
      <c r="C48" s="12">
        <f>+'21'!G48</f>
        <v>6</v>
      </c>
      <c r="D48" s="13">
        <v>0</v>
      </c>
      <c r="E48" s="12">
        <f t="shared" si="0"/>
        <v>6</v>
      </c>
      <c r="F48" s="13">
        <v>0</v>
      </c>
      <c r="G48" s="14">
        <f t="shared" si="1"/>
        <v>6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59</v>
      </c>
      <c r="C49" s="12">
        <f>+'21'!G49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60</v>
      </c>
      <c r="C50" s="12">
        <f>+'21'!G50</f>
        <v>0</v>
      </c>
      <c r="D50" s="13">
        <v>0</v>
      </c>
      <c r="E50" s="12">
        <f>C50+D50</f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61</v>
      </c>
      <c r="C51" s="12">
        <f>+'21'!G51</f>
        <v>2</v>
      </c>
      <c r="D51" s="13">
        <v>0</v>
      </c>
      <c r="E51" s="12">
        <f>C51+D51</f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62</v>
      </c>
      <c r="C52" s="12">
        <f>+'21'!G52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63</v>
      </c>
      <c r="C53" s="12">
        <f>+'21'!G53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0</v>
      </c>
      <c r="H53" s="15">
        <v>1</v>
      </c>
      <c r="I53" s="16">
        <v>120</v>
      </c>
      <c r="J53" s="17">
        <f t="shared" si="4"/>
        <v>120</v>
      </c>
      <c r="K53" s="18" t="s">
        <v>280</v>
      </c>
      <c r="L53" s="19">
        <v>20</v>
      </c>
      <c r="M53" s="24">
        <f t="shared" si="5"/>
        <v>100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64</v>
      </c>
      <c r="C54" s="12">
        <f>+'21'!G54</f>
        <v>0</v>
      </c>
      <c r="D54" s="13">
        <v>0</v>
      </c>
      <c r="E54" s="12">
        <f>C54+D54</f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65</v>
      </c>
      <c r="C55" s="12">
        <f>+'21'!G55</f>
        <v>5</v>
      </c>
      <c r="D55" s="13">
        <v>0</v>
      </c>
      <c r="E55" s="12">
        <f t="shared" si="0"/>
        <v>5</v>
      </c>
      <c r="F55" s="13">
        <v>0</v>
      </c>
      <c r="G55" s="14">
        <f t="shared" si="1"/>
        <v>5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66</v>
      </c>
      <c r="C56" s="12">
        <f>+'21'!G56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67</v>
      </c>
      <c r="C57" s="12">
        <f>+'21'!G57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68</v>
      </c>
      <c r="C58" s="12">
        <f>+'21'!G58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69</v>
      </c>
      <c r="C59" s="12">
        <f>+'21'!G59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70</v>
      </c>
      <c r="C60" s="12">
        <f>+'21'!G60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71</v>
      </c>
      <c r="C61" s="12">
        <f>+'21'!G61</f>
        <v>1</v>
      </c>
      <c r="D61" s="13">
        <v>0</v>
      </c>
      <c r="E61" s="12">
        <f t="shared" si="0"/>
        <v>1</v>
      </c>
      <c r="F61" s="13">
        <v>0</v>
      </c>
      <c r="G61" s="14">
        <f t="shared" si="1"/>
        <v>1</v>
      </c>
      <c r="H61" s="15">
        <v>0</v>
      </c>
      <c r="I61" s="16">
        <v>50</v>
      </c>
      <c r="J61" s="17">
        <f t="shared" si="4"/>
        <v>0</v>
      </c>
      <c r="K61" s="18" t="s">
        <v>16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72</v>
      </c>
      <c r="C62" s="12">
        <f>+'21'!G62</f>
        <v>1</v>
      </c>
      <c r="D62" s="13">
        <v>0</v>
      </c>
      <c r="E62" s="12">
        <f t="shared" si="0"/>
        <v>1</v>
      </c>
      <c r="F62" s="13">
        <v>0</v>
      </c>
      <c r="G62" s="14">
        <f t="shared" si="1"/>
        <v>0</v>
      </c>
      <c r="H62" s="15">
        <v>1</v>
      </c>
      <c r="I62" s="22">
        <v>50</v>
      </c>
      <c r="J62" s="17">
        <f t="shared" si="4"/>
        <v>50</v>
      </c>
      <c r="K62" s="18" t="s">
        <v>279</v>
      </c>
      <c r="L62" s="19">
        <v>25</v>
      </c>
      <c r="M62" s="24">
        <f t="shared" si="5"/>
        <v>25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73</v>
      </c>
      <c r="C63" s="12">
        <f>+'21'!G63</f>
        <v>2</v>
      </c>
      <c r="D63" s="13">
        <v>0</v>
      </c>
      <c r="E63" s="12">
        <f>C63+D63</f>
        <v>2</v>
      </c>
      <c r="F63" s="13">
        <v>0</v>
      </c>
      <c r="G63" s="14">
        <f t="shared" si="1"/>
        <v>0</v>
      </c>
      <c r="H63" s="15">
        <v>2</v>
      </c>
      <c r="I63" s="22">
        <v>50</v>
      </c>
      <c r="J63" s="17">
        <f t="shared" si="4"/>
        <v>100</v>
      </c>
      <c r="K63" s="18" t="s">
        <v>279</v>
      </c>
      <c r="L63" s="19">
        <v>50</v>
      </c>
      <c r="M63" s="24">
        <f t="shared" si="5"/>
        <v>50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74</v>
      </c>
      <c r="C64" s="12">
        <f>+'21'!G64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75</v>
      </c>
      <c r="C65" s="12">
        <f>+'21'!G65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76</v>
      </c>
      <c r="C66" s="12">
        <f>+'21'!G66</f>
        <v>23</v>
      </c>
      <c r="D66" s="13">
        <v>0</v>
      </c>
      <c r="E66" s="12">
        <f t="shared" si="0"/>
        <v>23</v>
      </c>
      <c r="F66" s="13">
        <v>0</v>
      </c>
      <c r="G66" s="14">
        <f t="shared" si="1"/>
        <v>23</v>
      </c>
      <c r="H66" s="15">
        <v>0</v>
      </c>
      <c r="I66" s="16">
        <v>50</v>
      </c>
      <c r="J66" s="17">
        <f t="shared" si="4"/>
        <v>0</v>
      </c>
      <c r="K66" s="18" t="s">
        <v>16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77</v>
      </c>
      <c r="C67" s="12">
        <f>+'21'!G67</f>
        <v>4</v>
      </c>
      <c r="D67" s="13">
        <v>0</v>
      </c>
      <c r="E67" s="12">
        <f>C67+D67</f>
        <v>4</v>
      </c>
      <c r="F67" s="13">
        <v>0</v>
      </c>
      <c r="G67" s="14">
        <f t="shared" si="1"/>
        <v>1</v>
      </c>
      <c r="H67" s="15">
        <v>3</v>
      </c>
      <c r="I67" s="16">
        <v>50</v>
      </c>
      <c r="J67" s="17">
        <f t="shared" si="4"/>
        <v>150</v>
      </c>
      <c r="K67" s="18" t="s">
        <v>342</v>
      </c>
      <c r="L67" s="19">
        <v>70</v>
      </c>
      <c r="M67" s="24">
        <f t="shared" si="5"/>
        <v>80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78</v>
      </c>
      <c r="C68" s="12">
        <f>+'21'!G68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79</v>
      </c>
      <c r="C69" s="12">
        <f>+'21'!G69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80</v>
      </c>
      <c r="C70" s="12">
        <f>+'21'!G70</f>
        <v>4</v>
      </c>
      <c r="D70" s="13">
        <v>0</v>
      </c>
      <c r="E70" s="12">
        <f t="shared" si="0"/>
        <v>4</v>
      </c>
      <c r="F70" s="13">
        <v>0</v>
      </c>
      <c r="G70" s="14">
        <f t="shared" si="6"/>
        <v>4</v>
      </c>
      <c r="H70" s="15">
        <v>0</v>
      </c>
      <c r="I70" s="22">
        <v>50</v>
      </c>
      <c r="J70" s="17">
        <f t="shared" si="4"/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81</v>
      </c>
      <c r="C71" s="12">
        <f>+'21'!G71</f>
        <v>6</v>
      </c>
      <c r="D71" s="13">
        <v>0</v>
      </c>
      <c r="E71" s="12">
        <f t="shared" si="0"/>
        <v>6</v>
      </c>
      <c r="F71" s="13">
        <v>0</v>
      </c>
      <c r="G71" s="14">
        <f t="shared" si="6"/>
        <v>6</v>
      </c>
      <c r="H71" s="15">
        <v>0</v>
      </c>
      <c r="I71" s="22">
        <v>60</v>
      </c>
      <c r="J71" s="17">
        <f t="shared" ref="J71:J134" si="10">+I71*H71</f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82</v>
      </c>
      <c r="C72" s="12">
        <f>+'21'!G72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83</v>
      </c>
      <c r="C73" s="12">
        <f>+'21'!G73</f>
        <v>2</v>
      </c>
      <c r="D73" s="13">
        <v>0</v>
      </c>
      <c r="E73" s="12">
        <f t="shared" si="0"/>
        <v>2</v>
      </c>
      <c r="F73" s="13">
        <v>0</v>
      </c>
      <c r="G73" s="14">
        <f t="shared" si="6"/>
        <v>2</v>
      </c>
      <c r="H73" s="15">
        <v>0</v>
      </c>
      <c r="I73" s="22">
        <v>60</v>
      </c>
      <c r="J73" s="17">
        <f t="shared" si="10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84</v>
      </c>
      <c r="C74" s="12">
        <f>+'21'!G74</f>
        <v>0</v>
      </c>
      <c r="D74" s="13">
        <v>0</v>
      </c>
      <c r="E74" s="12">
        <f t="shared" si="0"/>
        <v>0</v>
      </c>
      <c r="F74" s="13">
        <v>0</v>
      </c>
      <c r="G74" s="14">
        <f t="shared" si="6"/>
        <v>0</v>
      </c>
      <c r="H74" s="15">
        <v>0</v>
      </c>
      <c r="I74" s="21">
        <v>120</v>
      </c>
      <c r="J74" s="17">
        <f t="shared" si="10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85</v>
      </c>
      <c r="C75" s="12">
        <f>+'21'!G75</f>
        <v>9</v>
      </c>
      <c r="D75" s="13">
        <v>0</v>
      </c>
      <c r="E75" s="12">
        <f t="shared" si="0"/>
        <v>9</v>
      </c>
      <c r="F75" s="13">
        <v>0</v>
      </c>
      <c r="G75" s="14">
        <f t="shared" si="6"/>
        <v>8</v>
      </c>
      <c r="H75" s="15">
        <v>1</v>
      </c>
      <c r="I75" s="21">
        <v>60</v>
      </c>
      <c r="J75" s="17">
        <f t="shared" si="10"/>
        <v>60</v>
      </c>
      <c r="K75" s="18" t="s">
        <v>16</v>
      </c>
      <c r="L75" s="19">
        <v>0</v>
      </c>
      <c r="M75" s="24">
        <f t="shared" si="9"/>
        <v>60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86</v>
      </c>
      <c r="C76" s="12">
        <f>+'21'!G76</f>
        <v>10</v>
      </c>
      <c r="D76" s="13">
        <v>0</v>
      </c>
      <c r="E76" s="12">
        <f t="shared" si="0"/>
        <v>10</v>
      </c>
      <c r="F76" s="13">
        <v>0</v>
      </c>
      <c r="G76" s="14">
        <f t="shared" si="6"/>
        <v>10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87</v>
      </c>
      <c r="C77" s="12">
        <f>+'21'!G77</f>
        <v>3</v>
      </c>
      <c r="D77" s="13">
        <v>0</v>
      </c>
      <c r="E77" s="12">
        <f t="shared" si="0"/>
        <v>3</v>
      </c>
      <c r="F77" s="13">
        <v>0</v>
      </c>
      <c r="G77" s="14">
        <f t="shared" si="6"/>
        <v>0</v>
      </c>
      <c r="H77" s="15">
        <v>3</v>
      </c>
      <c r="I77" s="22">
        <v>50</v>
      </c>
      <c r="J77" s="17">
        <f t="shared" si="10"/>
        <v>150</v>
      </c>
      <c r="K77" s="18" t="s">
        <v>16</v>
      </c>
      <c r="L77" s="19">
        <v>0</v>
      </c>
      <c r="M77" s="24">
        <f t="shared" si="9"/>
        <v>150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88</v>
      </c>
      <c r="C78" s="12">
        <f>+'21'!G78</f>
        <v>1</v>
      </c>
      <c r="D78" s="13">
        <v>0</v>
      </c>
      <c r="E78" s="12">
        <f t="shared" si="0"/>
        <v>1</v>
      </c>
      <c r="F78" s="13">
        <v>0</v>
      </c>
      <c r="G78" s="14">
        <f t="shared" si="6"/>
        <v>1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89</v>
      </c>
      <c r="C79" s="12">
        <f>+'21'!G79</f>
        <v>2</v>
      </c>
      <c r="D79" s="13">
        <v>0</v>
      </c>
      <c r="E79" s="12">
        <f t="shared" si="0"/>
        <v>2</v>
      </c>
      <c r="F79" s="13">
        <v>0</v>
      </c>
      <c r="G79" s="14">
        <f t="shared" si="6"/>
        <v>2</v>
      </c>
      <c r="H79" s="15">
        <v>0</v>
      </c>
      <c r="I79" s="21">
        <v>50</v>
      </c>
      <c r="J79" s="17">
        <f t="shared" si="10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90</v>
      </c>
      <c r="C80" s="12">
        <f>+'21'!G80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91</v>
      </c>
      <c r="C81" s="12">
        <f>+'21'!G81</f>
        <v>3</v>
      </c>
      <c r="D81" s="13">
        <v>0</v>
      </c>
      <c r="E81" s="12">
        <f t="shared" si="0"/>
        <v>3</v>
      </c>
      <c r="F81" s="13">
        <v>0</v>
      </c>
      <c r="G81" s="14">
        <f t="shared" si="6"/>
        <v>2</v>
      </c>
      <c r="H81" s="15">
        <v>1</v>
      </c>
      <c r="I81" s="22">
        <v>55</v>
      </c>
      <c r="J81" s="17">
        <f t="shared" si="10"/>
        <v>55</v>
      </c>
      <c r="K81" s="18" t="s">
        <v>16</v>
      </c>
      <c r="L81" s="19">
        <v>0</v>
      </c>
      <c r="M81" s="24">
        <f t="shared" si="9"/>
        <v>55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92</v>
      </c>
      <c r="C82" s="12">
        <f>+'21'!G82</f>
        <v>1</v>
      </c>
      <c r="D82" s="13">
        <v>0</v>
      </c>
      <c r="E82" s="12">
        <f t="shared" si="0"/>
        <v>1</v>
      </c>
      <c r="F82" s="13">
        <v>0</v>
      </c>
      <c r="G82" s="14">
        <f t="shared" si="6"/>
        <v>1</v>
      </c>
      <c r="H82" s="15">
        <v>0</v>
      </c>
      <c r="I82" s="21">
        <v>55</v>
      </c>
      <c r="J82" s="17">
        <f t="shared" si="10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93</v>
      </c>
      <c r="C83" s="12">
        <f>+'21'!G83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94</v>
      </c>
      <c r="C84" s="12">
        <f>+'21'!G84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95</v>
      </c>
      <c r="C85" s="12">
        <f>+'21'!G85</f>
        <v>0</v>
      </c>
      <c r="D85" s="13">
        <v>0</v>
      </c>
      <c r="E85" s="12">
        <f t="shared" si="0"/>
        <v>0</v>
      </c>
      <c r="F85" s="13">
        <v>0</v>
      </c>
      <c r="G85" s="14">
        <f t="shared" si="6"/>
        <v>0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96</v>
      </c>
      <c r="C86" s="12">
        <f>+'21'!G86</f>
        <v>4</v>
      </c>
      <c r="D86" s="13">
        <v>0</v>
      </c>
      <c r="E86" s="12">
        <f t="shared" si="0"/>
        <v>4</v>
      </c>
      <c r="F86" s="13">
        <v>0</v>
      </c>
      <c r="G86" s="14">
        <f t="shared" si="6"/>
        <v>4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97</v>
      </c>
      <c r="C87" s="12">
        <f>+'21'!G87</f>
        <v>11</v>
      </c>
      <c r="D87" s="13">
        <v>0</v>
      </c>
      <c r="E87" s="12">
        <f t="shared" si="0"/>
        <v>11</v>
      </c>
      <c r="F87" s="13">
        <v>0</v>
      </c>
      <c r="G87" s="14">
        <f t="shared" si="6"/>
        <v>11</v>
      </c>
      <c r="H87" s="15">
        <v>0</v>
      </c>
      <c r="I87" s="22">
        <v>60</v>
      </c>
      <c r="J87" s="17">
        <f t="shared" si="10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98</v>
      </c>
      <c r="C88" s="12">
        <f>+'21'!G88</f>
        <v>16</v>
      </c>
      <c r="D88" s="13">
        <v>0</v>
      </c>
      <c r="E88" s="12">
        <f t="shared" si="0"/>
        <v>16</v>
      </c>
      <c r="F88" s="13">
        <v>0</v>
      </c>
      <c r="G88" s="14">
        <f t="shared" si="6"/>
        <v>16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99</v>
      </c>
      <c r="C89" s="12">
        <f>+'21'!G89</f>
        <v>4</v>
      </c>
      <c r="D89" s="13">
        <v>0</v>
      </c>
      <c r="E89" s="12">
        <f t="shared" si="0"/>
        <v>4</v>
      </c>
      <c r="F89" s="13">
        <v>0</v>
      </c>
      <c r="G89" s="14">
        <f t="shared" si="6"/>
        <v>4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100</v>
      </c>
      <c r="C90" s="12">
        <f>+'21'!G90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101</v>
      </c>
      <c r="C91" s="12">
        <f>+'21'!G91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267</v>
      </c>
      <c r="C92" s="12">
        <f>+'21'!G92</f>
        <v>4</v>
      </c>
      <c r="D92" s="13">
        <v>0</v>
      </c>
      <c r="E92" s="12">
        <f t="shared" si="0"/>
        <v>4</v>
      </c>
      <c r="F92" s="13">
        <v>0</v>
      </c>
      <c r="G92" s="14">
        <f t="shared" si="6"/>
        <v>3</v>
      </c>
      <c r="H92" s="15">
        <v>1</v>
      </c>
      <c r="I92" s="21">
        <v>120</v>
      </c>
      <c r="J92" s="17">
        <f t="shared" si="10"/>
        <v>120</v>
      </c>
      <c r="K92" s="18" t="s">
        <v>16</v>
      </c>
      <c r="L92" s="19">
        <v>0</v>
      </c>
      <c r="M92" s="24">
        <f t="shared" si="9"/>
        <v>120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268</v>
      </c>
      <c r="C93" s="12">
        <f>+'21'!G93</f>
        <v>8</v>
      </c>
      <c r="D93" s="13">
        <v>0</v>
      </c>
      <c r="E93" s="12">
        <f t="shared" si="0"/>
        <v>8</v>
      </c>
      <c r="F93" s="13">
        <v>0</v>
      </c>
      <c r="G93" s="14">
        <f t="shared" si="6"/>
        <v>8</v>
      </c>
      <c r="H93" s="15">
        <v>0</v>
      </c>
      <c r="I93" s="22">
        <v>250</v>
      </c>
      <c r="J93" s="17">
        <f t="shared" si="10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102</v>
      </c>
      <c r="C94" s="12">
        <f>+'21'!G94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103</v>
      </c>
      <c r="C95" s="12">
        <f>+'21'!G95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104</v>
      </c>
      <c r="C96" s="12">
        <f>+'21'!G96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105</v>
      </c>
      <c r="C97" s="12">
        <f>+'21'!G97</f>
        <v>8</v>
      </c>
      <c r="D97" s="13">
        <v>0</v>
      </c>
      <c r="E97" s="12">
        <f t="shared" si="11"/>
        <v>8</v>
      </c>
      <c r="F97" s="13">
        <v>0</v>
      </c>
      <c r="G97" s="14">
        <f t="shared" si="6"/>
        <v>7</v>
      </c>
      <c r="H97" s="15">
        <v>1</v>
      </c>
      <c r="I97" s="22">
        <v>45</v>
      </c>
      <c r="J97" s="17">
        <f t="shared" si="10"/>
        <v>45</v>
      </c>
      <c r="K97" s="18" t="s">
        <v>16</v>
      </c>
      <c r="L97" s="19">
        <v>0</v>
      </c>
      <c r="M97" s="24">
        <f t="shared" si="9"/>
        <v>45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106</v>
      </c>
      <c r="C98" s="12">
        <f>+'21'!G98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107</v>
      </c>
      <c r="C99" s="12">
        <f>+'21'!G99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108</v>
      </c>
      <c r="C100" s="12">
        <f>+'21'!G100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229</v>
      </c>
      <c r="C101" s="12">
        <f>+'21'!G101</f>
        <v>0</v>
      </c>
      <c r="D101" s="13">
        <v>0</v>
      </c>
      <c r="E101" s="12">
        <f t="shared" si="11"/>
        <v>0</v>
      </c>
      <c r="F101" s="13">
        <v>0</v>
      </c>
      <c r="G101" s="14">
        <f t="shared" si="6"/>
        <v>0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109</v>
      </c>
      <c r="C102" s="12">
        <f>+'21'!G102</f>
        <v>10</v>
      </c>
      <c r="D102" s="13">
        <v>0</v>
      </c>
      <c r="E102" s="12">
        <f t="shared" si="11"/>
        <v>10</v>
      </c>
      <c r="F102" s="13">
        <v>0</v>
      </c>
      <c r="G102" s="14">
        <f t="shared" si="6"/>
        <v>10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110</v>
      </c>
      <c r="C103" s="12">
        <f>+'21'!G103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111</v>
      </c>
      <c r="C104" s="12">
        <f>+'21'!G104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112</v>
      </c>
      <c r="C105" s="12">
        <f>+'21'!G105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113</v>
      </c>
      <c r="C106" s="12">
        <f>+'21'!G106</f>
        <v>9</v>
      </c>
      <c r="D106" s="13">
        <v>0</v>
      </c>
      <c r="E106" s="12">
        <f t="shared" si="11"/>
        <v>9</v>
      </c>
      <c r="F106" s="13">
        <v>0</v>
      </c>
      <c r="G106" s="14">
        <f t="shared" si="6"/>
        <v>8</v>
      </c>
      <c r="H106" s="15">
        <v>1</v>
      </c>
      <c r="I106" s="21">
        <v>20</v>
      </c>
      <c r="J106" s="17">
        <f t="shared" si="10"/>
        <v>20</v>
      </c>
      <c r="K106" s="18" t="s">
        <v>16</v>
      </c>
      <c r="L106" s="19">
        <v>0</v>
      </c>
      <c r="M106" s="24">
        <f t="shared" si="9"/>
        <v>20</v>
      </c>
      <c r="Z106" s="30"/>
    </row>
    <row r="107" spans="1:26" ht="26.25" customHeight="1">
      <c r="A107" s="10">
        <v>103</v>
      </c>
      <c r="B107" s="20" t="s">
        <v>114</v>
      </c>
      <c r="C107" s="12">
        <f>+'21'!G107</f>
        <v>12</v>
      </c>
      <c r="D107" s="13">
        <v>0</v>
      </c>
      <c r="E107" s="12">
        <f t="shared" si="11"/>
        <v>12</v>
      </c>
      <c r="F107" s="13">
        <v>0</v>
      </c>
      <c r="G107" s="14">
        <f t="shared" si="6"/>
        <v>12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>
      <c r="A108" s="10">
        <v>104</v>
      </c>
      <c r="B108" s="20" t="s">
        <v>116</v>
      </c>
      <c r="C108" s="12">
        <f>+'21'!G108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117</v>
      </c>
      <c r="C109" s="12">
        <f>+'21'!G109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118</v>
      </c>
      <c r="C110" s="12">
        <f>+'21'!G110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119</v>
      </c>
      <c r="C111" s="12">
        <f>+'21'!G111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120</v>
      </c>
      <c r="C112" s="12">
        <f>+'21'!G112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121</v>
      </c>
      <c r="C113" s="12">
        <f>+'21'!G113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122</v>
      </c>
      <c r="C114" s="12">
        <f>+'21'!G114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123</v>
      </c>
      <c r="C115" s="12">
        <f>+'21'!G115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124</v>
      </c>
      <c r="C116" s="12">
        <f>+'21'!G116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125</v>
      </c>
      <c r="C117" s="12">
        <f>+'21'!G117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126</v>
      </c>
      <c r="C118" s="12">
        <f>+'21'!G118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127</v>
      </c>
      <c r="C119" s="12">
        <f>+'21'!G119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128</v>
      </c>
      <c r="C120" s="12">
        <f>+'21'!G120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129</v>
      </c>
      <c r="C121" s="12">
        <f>+'21'!G121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130</v>
      </c>
      <c r="C122" s="12">
        <f>+'21'!G122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131</v>
      </c>
      <c r="C123" s="12">
        <f>+'21'!G123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132</v>
      </c>
      <c r="C124" s="12">
        <f>+'21'!G124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133</v>
      </c>
      <c r="C125" s="12">
        <f>+'21'!G125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134</v>
      </c>
      <c r="C126" s="12">
        <f>+'21'!G126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135</v>
      </c>
      <c r="C127" s="12">
        <f>+'21'!G127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136</v>
      </c>
      <c r="C128" s="12">
        <f>+'21'!G128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137</v>
      </c>
      <c r="C129" s="12">
        <f>+'21'!G129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138</v>
      </c>
      <c r="C130" s="12">
        <f>+'21'!G130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139</v>
      </c>
      <c r="C131" s="12">
        <f>+'21'!G131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140</v>
      </c>
      <c r="C132" s="12">
        <f>+'21'!G132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141</v>
      </c>
      <c r="C133" s="12">
        <f>+'21'!G133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142</v>
      </c>
      <c r="C134" s="12">
        <f>+'21'!G134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143</v>
      </c>
      <c r="C135" s="12">
        <f>+'21'!G135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144</v>
      </c>
      <c r="C136" s="12">
        <f>+'21'!G136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145</v>
      </c>
      <c r="C137" s="12">
        <f>+'21'!G137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146</v>
      </c>
      <c r="C138" s="12">
        <f>+'21'!G138</f>
        <v>1</v>
      </c>
      <c r="D138" s="13">
        <v>0</v>
      </c>
      <c r="E138" s="12">
        <f t="shared" si="11"/>
        <v>1</v>
      </c>
      <c r="F138" s="13">
        <v>0</v>
      </c>
      <c r="G138" s="14">
        <f t="shared" si="6"/>
        <v>1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147</v>
      </c>
      <c r="C139" s="12">
        <f>+'21'!G139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148</v>
      </c>
      <c r="C140" s="12">
        <f>+'21'!G140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149</v>
      </c>
      <c r="C141" s="12">
        <f>+'21'!G141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150</v>
      </c>
      <c r="C142" s="12">
        <f>+'21'!G142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151</v>
      </c>
      <c r="C143" s="12">
        <f>+'21'!G143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152</v>
      </c>
      <c r="C144" s="12">
        <f>+'21'!G144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153</v>
      </c>
      <c r="C145" s="12">
        <f>+'21'!G145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154</v>
      </c>
      <c r="C146" s="12">
        <f>+'21'!G146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155</v>
      </c>
      <c r="C147" s="12">
        <f>+'21'!G147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156</v>
      </c>
      <c r="C148" s="12">
        <f>+'21'!G148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157</v>
      </c>
      <c r="C149" s="12">
        <f>+'21'!G149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290</v>
      </c>
      <c r="C150" s="12">
        <f>+'21'!G150</f>
        <v>11</v>
      </c>
      <c r="D150" s="13">
        <v>0</v>
      </c>
      <c r="E150" s="12">
        <f t="shared" si="11"/>
        <v>11</v>
      </c>
      <c r="F150" s="13">
        <v>0</v>
      </c>
      <c r="G150" s="14">
        <f t="shared" si="6"/>
        <v>11</v>
      </c>
      <c r="H150" s="15">
        <v>0</v>
      </c>
      <c r="I150" s="22">
        <v>150</v>
      </c>
      <c r="J150" s="17">
        <f t="shared" si="13"/>
        <v>0</v>
      </c>
      <c r="K150" s="18" t="s">
        <v>16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159</v>
      </c>
      <c r="C151" s="12">
        <f>+'21'!G151</f>
        <v>0</v>
      </c>
      <c r="D151" s="13">
        <v>0</v>
      </c>
      <c r="E151" s="12">
        <f t="shared" si="11"/>
        <v>0</v>
      </c>
      <c r="F151" s="13">
        <v>0</v>
      </c>
      <c r="G151" s="14">
        <f t="shared" si="6"/>
        <v>0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160</v>
      </c>
      <c r="C152" s="12">
        <f>+'21'!G152</f>
        <v>0</v>
      </c>
      <c r="D152" s="13">
        <v>0</v>
      </c>
      <c r="E152" s="12">
        <f t="shared" si="11"/>
        <v>0</v>
      </c>
      <c r="F152" s="13">
        <v>0</v>
      </c>
      <c r="G152" s="14">
        <f t="shared" si="6"/>
        <v>0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161</v>
      </c>
      <c r="C153" s="12">
        <f>+'21'!G153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162</v>
      </c>
      <c r="C154" s="12">
        <f>+'21'!G154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163</v>
      </c>
      <c r="C155" s="12">
        <f>+'21'!G155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164</v>
      </c>
      <c r="C156" s="12">
        <f>+'21'!G156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165</v>
      </c>
      <c r="C157" s="12">
        <f>+'21'!G157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266</v>
      </c>
      <c r="C158" s="12">
        <f>+'21'!G158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166</v>
      </c>
      <c r="C159" s="12">
        <f>+'21'!G159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167</v>
      </c>
      <c r="C160" s="12">
        <f>+'21'!G160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168</v>
      </c>
      <c r="C161" s="12">
        <f>+'21'!G161</f>
        <v>7</v>
      </c>
      <c r="D161" s="13">
        <v>0</v>
      </c>
      <c r="E161" s="12">
        <f t="shared" si="11"/>
        <v>7</v>
      </c>
      <c r="F161" s="13">
        <v>0</v>
      </c>
      <c r="G161" s="14">
        <f t="shared" si="14"/>
        <v>7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169</v>
      </c>
      <c r="C162" s="12">
        <f>+'21'!G162</f>
        <v>0</v>
      </c>
      <c r="D162" s="13">
        <v>0</v>
      </c>
      <c r="E162" s="12">
        <f t="shared" si="11"/>
        <v>0</v>
      </c>
      <c r="F162" s="13">
        <v>0</v>
      </c>
      <c r="G162" s="14">
        <f t="shared" si="14"/>
        <v>0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262</v>
      </c>
      <c r="C163" s="12">
        <f>+'21'!G163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170</v>
      </c>
      <c r="C164" s="12">
        <f>+'21'!G164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171</v>
      </c>
      <c r="C165" s="12">
        <f>+'21'!G165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172</v>
      </c>
      <c r="C166" s="12">
        <f>+'21'!G166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173</v>
      </c>
      <c r="C167" s="12">
        <f>+'21'!G167</f>
        <v>11</v>
      </c>
      <c r="D167" s="13">
        <v>0</v>
      </c>
      <c r="E167" s="12">
        <f t="shared" si="11"/>
        <v>11</v>
      </c>
      <c r="F167" s="13">
        <v>0</v>
      </c>
      <c r="G167" s="14">
        <f t="shared" si="14"/>
        <v>11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174</v>
      </c>
      <c r="C168" s="12">
        <f>+'21'!G168</f>
        <v>30</v>
      </c>
      <c r="D168" s="13">
        <v>0</v>
      </c>
      <c r="E168" s="12">
        <f t="shared" si="11"/>
        <v>30</v>
      </c>
      <c r="F168" s="13">
        <v>0</v>
      </c>
      <c r="G168" s="14">
        <f t="shared" si="14"/>
        <v>30</v>
      </c>
      <c r="H168" s="15">
        <v>0</v>
      </c>
      <c r="I168" s="22">
        <v>55</v>
      </c>
      <c r="J168" s="17">
        <f t="shared" si="13"/>
        <v>0</v>
      </c>
      <c r="K168" s="18" t="s">
        <v>16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175</v>
      </c>
      <c r="C169" s="12">
        <f>+'21'!G169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176</v>
      </c>
      <c r="C170" s="12">
        <f>+'21'!G170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177</v>
      </c>
      <c r="C171" s="12">
        <f>+'21'!G171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178</v>
      </c>
      <c r="C172" s="12">
        <f>+'21'!G172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179</v>
      </c>
      <c r="C173" s="12">
        <f>+'21'!G173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180</v>
      </c>
      <c r="C174" s="12">
        <f>+'21'!G174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181</v>
      </c>
      <c r="C175" s="12">
        <f>+'21'!G175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182</v>
      </c>
      <c r="C176" s="12">
        <f>+'21'!G176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183</v>
      </c>
      <c r="C177" s="12">
        <f>+'21'!G177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184</v>
      </c>
      <c r="C178" s="12">
        <f>+'21'!G178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185</v>
      </c>
      <c r="C179" s="12">
        <f>+'21'!G179</f>
        <v>1</v>
      </c>
      <c r="D179" s="13">
        <v>0</v>
      </c>
      <c r="E179" s="12">
        <f t="shared" si="11"/>
        <v>1</v>
      </c>
      <c r="F179" s="13">
        <v>0</v>
      </c>
      <c r="G179" s="14">
        <f t="shared" si="14"/>
        <v>0</v>
      </c>
      <c r="H179" s="15">
        <v>1</v>
      </c>
      <c r="I179" s="22">
        <v>10</v>
      </c>
      <c r="J179" s="17">
        <f t="shared" si="13"/>
        <v>10</v>
      </c>
      <c r="K179" s="18" t="s">
        <v>16</v>
      </c>
      <c r="L179" s="19">
        <v>0</v>
      </c>
      <c r="M179" s="24">
        <f t="shared" si="12"/>
        <v>10</v>
      </c>
    </row>
    <row r="180" spans="1:13" ht="25.5">
      <c r="A180" s="10">
        <v>176</v>
      </c>
      <c r="B180" s="20" t="s">
        <v>186</v>
      </c>
      <c r="C180" s="12">
        <f>+'21'!G180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187</v>
      </c>
      <c r="C181" s="12">
        <f>+'21'!G181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>
      <c r="A182" s="10">
        <v>178</v>
      </c>
      <c r="B182" s="20" t="s">
        <v>188</v>
      </c>
      <c r="C182" s="12">
        <f>+'21'!G182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189</v>
      </c>
      <c r="C183" s="12">
        <f>+'21'!G183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16</v>
      </c>
      <c r="L183" s="19">
        <v>0</v>
      </c>
      <c r="M183" s="24">
        <f t="shared" si="12"/>
        <v>0</v>
      </c>
    </row>
    <row r="184" spans="1:13" ht="25.5">
      <c r="A184" s="10">
        <v>180</v>
      </c>
      <c r="B184" s="20" t="s">
        <v>190</v>
      </c>
      <c r="C184" s="12">
        <f>+'21'!G184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>
      <c r="A185" s="10">
        <v>181</v>
      </c>
      <c r="B185" s="20" t="s">
        <v>191</v>
      </c>
      <c r="C185" s="12">
        <f>+'21'!G185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192</v>
      </c>
      <c r="C186" s="12">
        <f>+'21'!G186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193</v>
      </c>
      <c r="C187" s="12">
        <f>+'21'!G187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194</v>
      </c>
      <c r="C188" s="12">
        <f>+'21'!G188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195</v>
      </c>
      <c r="C189" s="12">
        <f>+'21'!G189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135</v>
      </c>
      <c r="K189" s="18" t="s">
        <v>16</v>
      </c>
      <c r="L189" s="19">
        <v>0</v>
      </c>
      <c r="M189" s="24">
        <f t="shared" si="12"/>
        <v>135</v>
      </c>
    </row>
    <row r="190" spans="1:13" ht="25.5">
      <c r="A190" s="10">
        <v>186</v>
      </c>
      <c r="B190" s="20" t="s">
        <v>196</v>
      </c>
      <c r="C190" s="12">
        <f>+'21'!G190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197</v>
      </c>
      <c r="C191" s="12">
        <f>+'21'!G191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198</v>
      </c>
      <c r="C192" s="12">
        <f>+'21'!G192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199</v>
      </c>
      <c r="C193" s="12">
        <f>+'21'!G193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200</v>
      </c>
      <c r="C194" s="12">
        <f>+'21'!G194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201</v>
      </c>
      <c r="C195" s="12">
        <f>+'21'!G195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202</v>
      </c>
      <c r="C196" s="12">
        <f>+'21'!G196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203</v>
      </c>
      <c r="C197" s="12">
        <f>+'21'!G197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204</v>
      </c>
      <c r="C198" s="12">
        <f>+'21'!G198</f>
        <v>326</v>
      </c>
      <c r="D198" s="13">
        <v>0</v>
      </c>
      <c r="E198" s="12">
        <f t="shared" si="11"/>
        <v>326</v>
      </c>
      <c r="F198" s="13">
        <v>0</v>
      </c>
      <c r="G198" s="100">
        <f t="shared" si="14"/>
        <v>326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9" si="15">SUM(J198-L198)</f>
        <v>0</v>
      </c>
    </row>
    <row r="199" spans="1:13" ht="27" customHeight="1">
      <c r="A199" s="10">
        <v>195</v>
      </c>
      <c r="B199" s="20" t="s">
        <v>194</v>
      </c>
      <c r="C199" s="12">
        <f>+'21'!G199</f>
        <v>197</v>
      </c>
      <c r="D199" s="13">
        <v>0</v>
      </c>
      <c r="E199" s="12">
        <f t="shared" si="11"/>
        <v>197</v>
      </c>
      <c r="F199" s="13">
        <v>0</v>
      </c>
      <c r="G199" s="100">
        <f t="shared" si="14"/>
        <v>197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205</v>
      </c>
      <c r="C200" s="12">
        <f>+'21'!G200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206</v>
      </c>
      <c r="C201" s="12">
        <f>+'21'!G201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207</v>
      </c>
      <c r="C202" s="12">
        <f>+'21'!G202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208</v>
      </c>
      <c r="C203" s="12">
        <f>+'21'!G203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209</v>
      </c>
      <c r="C204" s="12">
        <f>+'21'!G204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210</v>
      </c>
      <c r="C205" s="12">
        <f>+'21'!G205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211</v>
      </c>
      <c r="C206" s="12">
        <f>+'21'!G206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256</v>
      </c>
      <c r="C207" s="12">
        <f>+'21'!G207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257</v>
      </c>
      <c r="C208" s="12">
        <f>+'21'!G208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3" ht="25.5">
      <c r="A209" s="10">
        <v>205</v>
      </c>
      <c r="B209" s="20" t="s">
        <v>265</v>
      </c>
      <c r="C209" s="12">
        <f>+'21'!G209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3" ht="25.5">
      <c r="A210" s="10">
        <v>206</v>
      </c>
      <c r="B210" s="20" t="s">
        <v>263</v>
      </c>
      <c r="C210" s="12">
        <f>+'21'!G210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3" ht="25.5">
      <c r="A211" s="10">
        <v>207</v>
      </c>
      <c r="B211" s="20" t="s">
        <v>275</v>
      </c>
      <c r="C211" s="12">
        <f>+'21'!G211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3" ht="25.5">
      <c r="A212" s="10">
        <v>208</v>
      </c>
      <c r="B212" s="20" t="s">
        <v>276</v>
      </c>
      <c r="C212" s="12">
        <f>+'21'!G212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60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3" ht="25.5">
      <c r="A213" s="10">
        <v>209</v>
      </c>
      <c r="B213" s="20" t="s">
        <v>277</v>
      </c>
      <c r="C213" s="12">
        <f>+'21'!G213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16">
        <v>60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3" ht="25.5">
      <c r="A214" s="10">
        <v>210</v>
      </c>
      <c r="B214" s="20" t="s">
        <v>278</v>
      </c>
      <c r="C214" s="12">
        <f>+'21'!G214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16">
        <v>60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3" ht="25.5">
      <c r="A215" s="10">
        <v>211</v>
      </c>
      <c r="B215" s="20" t="s">
        <v>269</v>
      </c>
      <c r="C215" s="12">
        <f>+'21'!G215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16">
        <v>60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3" ht="25.5">
      <c r="A216" s="10">
        <v>212</v>
      </c>
      <c r="B216" s="20" t="s">
        <v>281</v>
      </c>
      <c r="C216" s="12">
        <f>+'21'!G216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3" ht="25.5">
      <c r="A217" s="10">
        <v>213</v>
      </c>
      <c r="B217" s="20" t="s">
        <v>282</v>
      </c>
      <c r="C217" s="12">
        <f>+'21'!G217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3" ht="25.5">
      <c r="A218" s="10">
        <v>214</v>
      </c>
      <c r="B218" s="20" t="s">
        <v>283</v>
      </c>
      <c r="C218" s="12">
        <f>+'21'!G218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3" ht="25.5">
      <c r="A219" s="102">
        <v>215</v>
      </c>
      <c r="B219" s="20" t="s">
        <v>284</v>
      </c>
      <c r="C219" s="12">
        <f>+'21'!G219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3" ht="25.5">
      <c r="A220" s="102">
        <v>216</v>
      </c>
      <c r="B220" s="20" t="s">
        <v>288</v>
      </c>
      <c r="C220" s="12">
        <f>+'21'!G220</f>
        <v>0</v>
      </c>
      <c r="D220" s="13">
        <v>0</v>
      </c>
      <c r="E220" s="12">
        <f t="shared" ref="E220:E221" si="19">C220+D220</f>
        <v>0</v>
      </c>
      <c r="F220" s="13">
        <v>0</v>
      </c>
      <c r="G220" s="14">
        <f t="shared" ref="G220:G221" si="20">E220-F220-H220</f>
        <v>0</v>
      </c>
      <c r="H220" s="15">
        <v>0</v>
      </c>
      <c r="I220" s="16">
        <v>35</v>
      </c>
      <c r="J220" s="17">
        <f t="shared" ref="J220:J221" si="21">+I220*H220</f>
        <v>0</v>
      </c>
      <c r="K220" s="18" t="s">
        <v>16</v>
      </c>
      <c r="L220" s="19">
        <v>0</v>
      </c>
      <c r="M220" s="24">
        <f t="shared" ref="M220:M221" si="22">SUM(J220-L220)</f>
        <v>0</v>
      </c>
    </row>
    <row r="221" spans="1:13" ht="25.5">
      <c r="A221" s="102">
        <v>217</v>
      </c>
      <c r="B221" s="20" t="s">
        <v>289</v>
      </c>
      <c r="C221" s="12">
        <f>+'21'!G221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20"/>
        <v>2</v>
      </c>
      <c r="H221" s="15">
        <v>0</v>
      </c>
      <c r="I221" s="16">
        <v>0</v>
      </c>
      <c r="J221" s="17">
        <f t="shared" si="21"/>
        <v>0</v>
      </c>
      <c r="K221" s="18" t="s">
        <v>16</v>
      </c>
      <c r="L221" s="19">
        <v>0</v>
      </c>
      <c r="M221" s="24">
        <f t="shared" si="22"/>
        <v>0</v>
      </c>
    </row>
    <row r="222" spans="1:13" ht="25.5">
      <c r="A222" s="102">
        <v>218</v>
      </c>
      <c r="B222" s="20" t="s">
        <v>292</v>
      </c>
      <c r="C222" s="12">
        <f>+'21'!G222</f>
        <v>10</v>
      </c>
      <c r="D222" s="13">
        <v>0</v>
      </c>
      <c r="E222" s="12">
        <f t="shared" ref="E222" si="23">C222+D222</f>
        <v>10</v>
      </c>
      <c r="F222" s="13">
        <v>0</v>
      </c>
      <c r="G222" s="14">
        <f t="shared" ref="G222" si="24">E222-F222-H222</f>
        <v>7</v>
      </c>
      <c r="H222" s="15">
        <v>3</v>
      </c>
      <c r="I222" s="16">
        <v>35</v>
      </c>
      <c r="J222" s="17">
        <f t="shared" ref="J222" si="25">+I222*H222</f>
        <v>105</v>
      </c>
      <c r="K222" s="18" t="s">
        <v>16</v>
      </c>
      <c r="L222" s="19">
        <v>0</v>
      </c>
      <c r="M222" s="24">
        <f t="shared" ref="M222" si="26">SUM(J222-L222)</f>
        <v>105</v>
      </c>
    </row>
    <row r="223" spans="1:13" ht="25.5">
      <c r="A223" s="102">
        <v>219</v>
      </c>
      <c r="B223" s="20" t="s">
        <v>303</v>
      </c>
      <c r="C223" s="12">
        <f>+'21'!G223</f>
        <v>5</v>
      </c>
      <c r="D223" s="13">
        <v>0</v>
      </c>
      <c r="E223" s="12">
        <f t="shared" ref="E223:E225" si="27">C223+D223</f>
        <v>5</v>
      </c>
      <c r="F223" s="13">
        <v>0</v>
      </c>
      <c r="G223" s="14">
        <f t="shared" ref="G223:G225" si="28">E223-F223-H223</f>
        <v>5</v>
      </c>
      <c r="H223" s="15">
        <v>0</v>
      </c>
      <c r="I223" s="16">
        <v>40</v>
      </c>
      <c r="J223" s="17">
        <f t="shared" ref="J223:J225" si="29">+I223*H223</f>
        <v>0</v>
      </c>
      <c r="K223" s="18" t="s">
        <v>16</v>
      </c>
      <c r="L223" s="19">
        <v>0</v>
      </c>
      <c r="M223" s="24">
        <f t="shared" ref="M223:M225" si="30">SUM(J223-L223)</f>
        <v>0</v>
      </c>
    </row>
    <row r="224" spans="1:13" ht="25.5">
      <c r="A224" s="102">
        <v>220</v>
      </c>
      <c r="B224" s="20" t="s">
        <v>304</v>
      </c>
      <c r="C224" s="12">
        <f>+'21'!G224</f>
        <v>0</v>
      </c>
      <c r="D224" s="13">
        <v>0</v>
      </c>
      <c r="E224" s="12">
        <f t="shared" si="27"/>
        <v>0</v>
      </c>
      <c r="F224" s="13">
        <v>0</v>
      </c>
      <c r="G224" s="14">
        <f t="shared" si="28"/>
        <v>0</v>
      </c>
      <c r="H224" s="15">
        <v>0</v>
      </c>
      <c r="I224" s="16">
        <v>40</v>
      </c>
      <c r="J224" s="17">
        <f t="shared" si="29"/>
        <v>0</v>
      </c>
      <c r="K224" s="18" t="s">
        <v>16</v>
      </c>
      <c r="L224" s="19">
        <v>0</v>
      </c>
      <c r="M224" s="24">
        <f t="shared" si="30"/>
        <v>0</v>
      </c>
    </row>
    <row r="225" spans="1:22" ht="25.5">
      <c r="A225" s="102">
        <v>221</v>
      </c>
      <c r="B225" s="20" t="s">
        <v>305</v>
      </c>
      <c r="C225" s="12">
        <f>+'21'!G225</f>
        <v>0</v>
      </c>
      <c r="D225" s="13">
        <v>0</v>
      </c>
      <c r="E225" s="12">
        <f t="shared" si="27"/>
        <v>0</v>
      </c>
      <c r="F225" s="13">
        <v>0</v>
      </c>
      <c r="G225" s="14">
        <f t="shared" si="28"/>
        <v>0</v>
      </c>
      <c r="H225" s="15">
        <v>0</v>
      </c>
      <c r="I225" s="16">
        <v>40</v>
      </c>
      <c r="J225" s="17">
        <f t="shared" si="29"/>
        <v>0</v>
      </c>
      <c r="K225" s="18" t="s">
        <v>16</v>
      </c>
      <c r="L225" s="19">
        <v>0</v>
      </c>
      <c r="M225" s="24">
        <f t="shared" si="30"/>
        <v>0</v>
      </c>
    </row>
    <row r="226" spans="1:22" ht="25.5">
      <c r="A226" s="102">
        <v>222</v>
      </c>
      <c r="B226" s="20" t="s">
        <v>324</v>
      </c>
      <c r="C226" s="12">
        <f>+'21'!G226</f>
        <v>0</v>
      </c>
      <c r="D226" s="13">
        <v>0</v>
      </c>
      <c r="E226" s="12">
        <f t="shared" ref="E226:E229" si="31">C226+D226</f>
        <v>0</v>
      </c>
      <c r="F226" s="13">
        <v>0</v>
      </c>
      <c r="G226" s="14">
        <f t="shared" ref="G226:G229" si="32">E226-F226-H226</f>
        <v>0</v>
      </c>
      <c r="H226" s="15">
        <v>0</v>
      </c>
      <c r="I226" s="16">
        <v>30</v>
      </c>
      <c r="J226" s="17">
        <f t="shared" ref="J226:J229" si="33">+I226*H226</f>
        <v>0</v>
      </c>
      <c r="K226" s="18" t="s">
        <v>16</v>
      </c>
      <c r="L226" s="19">
        <v>0</v>
      </c>
      <c r="M226" s="24">
        <f t="shared" ref="M226:M229" si="34">SUM(J226-L226)</f>
        <v>0</v>
      </c>
    </row>
    <row r="227" spans="1:22" ht="25.5">
      <c r="A227" s="102">
        <v>223</v>
      </c>
      <c r="B227" s="20" t="s">
        <v>325</v>
      </c>
      <c r="C227" s="12">
        <f>+'21'!G227</f>
        <v>0</v>
      </c>
      <c r="D227" s="13">
        <v>0</v>
      </c>
      <c r="E227" s="12">
        <f t="shared" si="31"/>
        <v>0</v>
      </c>
      <c r="F227" s="13">
        <v>0</v>
      </c>
      <c r="G227" s="14">
        <f t="shared" si="32"/>
        <v>0</v>
      </c>
      <c r="H227" s="15">
        <v>0</v>
      </c>
      <c r="I227" s="16">
        <v>30</v>
      </c>
      <c r="J227" s="17">
        <f t="shared" si="33"/>
        <v>0</v>
      </c>
      <c r="K227" s="18" t="s">
        <v>16</v>
      </c>
      <c r="L227" s="19">
        <v>0</v>
      </c>
      <c r="M227" s="24">
        <f t="shared" si="34"/>
        <v>0</v>
      </c>
    </row>
    <row r="228" spans="1:22" ht="25.5">
      <c r="A228" s="102">
        <v>224</v>
      </c>
      <c r="B228" s="20"/>
      <c r="C228" s="12">
        <f>+'21'!G228</f>
        <v>0</v>
      </c>
      <c r="D228" s="13">
        <v>0</v>
      </c>
      <c r="E228" s="12">
        <f t="shared" si="31"/>
        <v>0</v>
      </c>
      <c r="F228" s="13">
        <v>0</v>
      </c>
      <c r="G228" s="14">
        <f t="shared" si="32"/>
        <v>0</v>
      </c>
      <c r="H228" s="15">
        <v>0</v>
      </c>
      <c r="I228" s="16"/>
      <c r="J228" s="17">
        <f t="shared" si="33"/>
        <v>0</v>
      </c>
      <c r="K228" s="18" t="s">
        <v>16</v>
      </c>
      <c r="L228" s="19">
        <v>0</v>
      </c>
      <c r="M228" s="24">
        <f t="shared" si="34"/>
        <v>0</v>
      </c>
    </row>
    <row r="229" spans="1:22" ht="25.5">
      <c r="A229" s="102">
        <v>225</v>
      </c>
      <c r="B229" s="20"/>
      <c r="C229" s="12">
        <f>+'21'!G229</f>
        <v>0</v>
      </c>
      <c r="D229" s="13">
        <v>0</v>
      </c>
      <c r="E229" s="12">
        <f t="shared" si="31"/>
        <v>0</v>
      </c>
      <c r="F229" s="13">
        <v>0</v>
      </c>
      <c r="G229" s="14">
        <f t="shared" si="32"/>
        <v>0</v>
      </c>
      <c r="H229" s="15">
        <v>0</v>
      </c>
      <c r="I229" s="16"/>
      <c r="J229" s="17">
        <f t="shared" si="33"/>
        <v>0</v>
      </c>
      <c r="K229" s="18" t="s">
        <v>16</v>
      </c>
      <c r="L229" s="19">
        <v>0</v>
      </c>
      <c r="M229" s="24">
        <f t="shared" si="34"/>
        <v>0</v>
      </c>
    </row>
    <row r="230" spans="1:22" ht="25.5">
      <c r="A230" s="1"/>
      <c r="C230" s="25"/>
      <c r="D230" s="26"/>
      <c r="E230" s="25"/>
      <c r="F230" s="26"/>
      <c r="G230" s="25"/>
      <c r="H230" s="25"/>
      <c r="I230" s="27"/>
      <c r="J230" s="29"/>
      <c r="K230" s="28"/>
      <c r="L230" s="19">
        <v>0</v>
      </c>
      <c r="M230" s="157" t="s">
        <v>227</v>
      </c>
      <c r="N230" s="157"/>
    </row>
    <row r="231" spans="1:22" ht="25.5" customHeight="1">
      <c r="A231" s="1"/>
      <c r="C231" s="25"/>
      <c r="D231" s="26"/>
      <c r="E231" s="25"/>
      <c r="F231" s="26"/>
      <c r="G231" s="25"/>
      <c r="H231" s="158" t="s">
        <v>228</v>
      </c>
      <c r="I231" s="159"/>
      <c r="J231" s="31">
        <f>+X110</f>
        <v>0</v>
      </c>
      <c r="K231" s="28"/>
      <c r="L231" s="30"/>
    </row>
    <row r="232" spans="1:22" ht="25.5">
      <c r="A232" s="1"/>
      <c r="C232" s="32"/>
      <c r="E232" s="32"/>
      <c r="G232" s="32"/>
      <c r="H232" s="33"/>
      <c r="I232" s="156" t="s">
        <v>212</v>
      </c>
      <c r="J232" s="156"/>
      <c r="K232" s="34">
        <f>SUM(J5:J231)</f>
        <v>4680</v>
      </c>
    </row>
    <row r="233" spans="1:22" ht="25.5">
      <c r="A233" s="1"/>
      <c r="C233" s="32"/>
      <c r="E233" s="32"/>
      <c r="G233" s="32"/>
      <c r="I233" s="154" t="s">
        <v>213</v>
      </c>
      <c r="J233" s="155"/>
      <c r="K233" s="37">
        <v>0</v>
      </c>
    </row>
    <row r="234" spans="1:22" ht="25.5">
      <c r="A234" s="1"/>
      <c r="C234" s="32"/>
      <c r="E234" s="32"/>
      <c r="G234" s="32"/>
      <c r="I234" s="35" t="s">
        <v>214</v>
      </c>
      <c r="J234" s="36"/>
      <c r="K234" s="37">
        <f>SUM(L234:BO234)</f>
        <v>2024</v>
      </c>
      <c r="L234" s="38">
        <v>180</v>
      </c>
      <c r="M234" s="2">
        <v>260</v>
      </c>
      <c r="N234" s="2">
        <v>285</v>
      </c>
      <c r="O234" s="2">
        <v>25</v>
      </c>
      <c r="P234" s="2">
        <v>140</v>
      </c>
      <c r="Q234" s="2">
        <v>59</v>
      </c>
      <c r="R234" s="2">
        <v>25</v>
      </c>
      <c r="S234" s="2">
        <v>300</v>
      </c>
      <c r="T234" s="2">
        <v>400</v>
      </c>
      <c r="U234" s="2">
        <v>200</v>
      </c>
      <c r="V234" s="2">
        <v>150</v>
      </c>
    </row>
    <row r="235" spans="1:22" ht="25.5">
      <c r="A235" s="1"/>
      <c r="C235" s="32"/>
      <c r="D235" s="91"/>
      <c r="E235" s="32"/>
      <c r="G235" s="39"/>
      <c r="I235" s="154" t="s">
        <v>215</v>
      </c>
      <c r="J235" s="155"/>
      <c r="K235" s="37">
        <v>0</v>
      </c>
    </row>
    <row r="236" spans="1:22" ht="25.5">
      <c r="A236" s="1"/>
      <c r="C236" s="178"/>
      <c r="D236" s="178"/>
      <c r="E236" s="178"/>
      <c r="F236" s="178"/>
      <c r="G236" s="178"/>
      <c r="I236" s="154" t="s">
        <v>216</v>
      </c>
      <c r="J236" s="155"/>
      <c r="K236" s="37">
        <v>18</v>
      </c>
    </row>
    <row r="237" spans="1:22" ht="25.5">
      <c r="A237" s="1"/>
      <c r="C237" s="32"/>
      <c r="E237" s="32"/>
      <c r="G237" s="32"/>
      <c r="I237" s="154" t="s">
        <v>217</v>
      </c>
      <c r="J237" s="155"/>
      <c r="K237" s="93">
        <f>SUM(L5:L230)</f>
        <v>641</v>
      </c>
      <c r="M237" s="94" t="s">
        <v>218</v>
      </c>
      <c r="N237" s="40" t="s">
        <v>219</v>
      </c>
      <c r="O237" s="41" t="s">
        <v>220</v>
      </c>
    </row>
    <row r="238" spans="1:22" ht="25.5">
      <c r="A238" s="1"/>
      <c r="C238" s="32"/>
      <c r="E238" s="32"/>
      <c r="G238" s="32"/>
      <c r="I238" s="154" t="s">
        <v>221</v>
      </c>
      <c r="J238" s="155"/>
      <c r="K238" s="34">
        <f>K232-K233-K234-K236-K237</f>
        <v>1997</v>
      </c>
      <c r="M238" s="42"/>
      <c r="N238" s="42">
        <v>300</v>
      </c>
      <c r="O238" s="42"/>
    </row>
    <row r="239" spans="1:22" ht="25.5">
      <c r="A239" s="1"/>
      <c r="C239" s="32"/>
      <c r="E239" s="32"/>
      <c r="G239" s="32"/>
      <c r="I239" s="154" t="s">
        <v>222</v>
      </c>
      <c r="J239" s="155"/>
      <c r="K239" s="93">
        <v>1997</v>
      </c>
      <c r="M239" s="42"/>
      <c r="N239" s="42"/>
      <c r="O239" s="42"/>
    </row>
    <row r="240" spans="1:22" ht="25.5">
      <c r="A240" s="1"/>
      <c r="C240" s="32"/>
      <c r="E240" s="32"/>
      <c r="G240" s="32"/>
      <c r="I240" s="154" t="s">
        <v>223</v>
      </c>
      <c r="J240" s="155"/>
      <c r="K240" s="34">
        <f>+K239-K238</f>
        <v>0</v>
      </c>
      <c r="M240" s="42"/>
      <c r="N240" s="42"/>
      <c r="O240" s="42"/>
    </row>
    <row r="241" spans="7:15" ht="25.5">
      <c r="G241" s="2"/>
      <c r="I241" s="154" t="s">
        <v>224</v>
      </c>
      <c r="J241" s="155"/>
      <c r="K241" s="34">
        <f>+K239-K238</f>
        <v>0</v>
      </c>
      <c r="M241" s="43"/>
      <c r="N241" s="43"/>
      <c r="O241" s="43"/>
    </row>
    <row r="242" spans="7:15">
      <c r="G242" s="2"/>
      <c r="I242" s="28"/>
      <c r="M242" s="43"/>
      <c r="N242" s="43"/>
      <c r="O242" s="43"/>
    </row>
    <row r="243" spans="7:15">
      <c r="G243" s="2"/>
      <c r="I243" s="2" t="s">
        <v>271</v>
      </c>
      <c r="J243" s="2">
        <f>+K232-K237+K240</f>
        <v>4039</v>
      </c>
      <c r="M243" s="44"/>
      <c r="N243" s="44"/>
      <c r="O243" s="44"/>
    </row>
    <row r="244" spans="7:15">
      <c r="G244" s="2"/>
      <c r="I244" s="2" t="s">
        <v>272</v>
      </c>
      <c r="J244" s="2">
        <f>SUM(K233:K236)</f>
        <v>2042</v>
      </c>
      <c r="M244" s="45">
        <f>SUM(M238:M243)</f>
        <v>0</v>
      </c>
      <c r="N244" s="45">
        <f>SUM(N238:N243)</f>
        <v>300</v>
      </c>
      <c r="O244" s="45">
        <f>SUM(O238:O243)</f>
        <v>0</v>
      </c>
    </row>
    <row r="245" spans="7:15">
      <c r="G245" s="2"/>
      <c r="I245" s="2" t="s">
        <v>273</v>
      </c>
      <c r="J245" s="2">
        <f>+K239</f>
        <v>1997</v>
      </c>
      <c r="M245" s="46" t="s">
        <v>225</v>
      </c>
      <c r="N245" s="47">
        <f>N244*30/100</f>
        <v>90</v>
      </c>
      <c r="O245" s="47">
        <f>O244*30/100</f>
        <v>0</v>
      </c>
    </row>
    <row r="246" spans="7:15">
      <c r="G246" s="2"/>
      <c r="I246" s="2"/>
      <c r="M246" s="46" t="s">
        <v>226</v>
      </c>
      <c r="N246" s="47">
        <f>N245*7/100</f>
        <v>6.3</v>
      </c>
      <c r="O246" s="47">
        <f>O245*7/100</f>
        <v>0</v>
      </c>
    </row>
    <row r="247" spans="7:15">
      <c r="G247" s="2"/>
      <c r="I247" s="2"/>
      <c r="M247" s="95" t="s">
        <v>5</v>
      </c>
      <c r="N247" s="48">
        <f>N244-N245-N246</f>
        <v>203.7</v>
      </c>
      <c r="O247" s="48">
        <f>O244-O245-O246</f>
        <v>0</v>
      </c>
    </row>
    <row r="248" spans="7:15">
      <c r="G248" s="2"/>
      <c r="I248" s="2"/>
    </row>
    <row r="249" spans="7:15">
      <c r="G249" s="2"/>
      <c r="I249" s="2"/>
    </row>
    <row r="250" spans="7:15">
      <c r="G250" s="2"/>
      <c r="I250" s="2"/>
    </row>
    <row r="251" spans="7:15">
      <c r="G251" s="2"/>
      <c r="I251" s="2"/>
    </row>
    <row r="252" spans="7:15">
      <c r="G252" s="2"/>
      <c r="I252" s="2"/>
    </row>
    <row r="253" spans="7:15">
      <c r="G253" s="2"/>
      <c r="I253" s="2"/>
    </row>
    <row r="254" spans="7:15">
      <c r="G254" s="2"/>
      <c r="I254" s="2"/>
    </row>
    <row r="255" spans="7:15">
      <c r="G255" s="2"/>
      <c r="I255" s="2"/>
    </row>
    <row r="256" spans="7:15">
      <c r="G256" s="2"/>
      <c r="I256" s="2"/>
    </row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</sheetData>
  <mergeCells count="33">
    <mergeCell ref="C236:G236"/>
    <mergeCell ref="I239:J239"/>
    <mergeCell ref="I240:J240"/>
    <mergeCell ref="I241:J241"/>
    <mergeCell ref="H231:I231"/>
    <mergeCell ref="I232:J232"/>
    <mergeCell ref="I233:J233"/>
    <mergeCell ref="I235:J235"/>
    <mergeCell ref="I236:J236"/>
    <mergeCell ref="I237:J237"/>
    <mergeCell ref="Z3:Z4"/>
    <mergeCell ref="P107:W107"/>
    <mergeCell ref="R3:R4"/>
    <mergeCell ref="S3:S4"/>
    <mergeCell ref="I238:J238"/>
    <mergeCell ref="M230:N230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70085-0B1B-42FB-B2AE-643A259354E2}">
  <sheetPr>
    <tabColor rgb="FFECB5FD"/>
  </sheetPr>
  <dimension ref="A1:Z316"/>
  <sheetViews>
    <sheetView workbookViewId="0">
      <pane ySplit="4" topLeftCell="A223" activePane="bottomLeft" state="frozen"/>
      <selection pane="bottomLeft" activeCell="I226" sqref="I226:I227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9.28515625" style="50" customWidth="1"/>
    <col min="10" max="10" width="9.140625" style="2" bestFit="1" customWidth="1"/>
    <col min="11" max="11" width="16" style="2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67" t="s">
        <v>330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25">
      <c r="A3" s="166" t="s">
        <v>1</v>
      </c>
      <c r="B3" s="166" t="s">
        <v>2</v>
      </c>
      <c r="C3" s="164" t="s">
        <v>3</v>
      </c>
      <c r="D3" s="164" t="s">
        <v>4</v>
      </c>
      <c r="E3" s="164" t="s">
        <v>5</v>
      </c>
      <c r="F3" s="4" t="s">
        <v>6</v>
      </c>
      <c r="G3" s="169" t="s">
        <v>7</v>
      </c>
      <c r="H3" s="171" t="s">
        <v>8</v>
      </c>
      <c r="I3" s="172"/>
      <c r="J3" s="173"/>
      <c r="K3" s="174" t="s">
        <v>9</v>
      </c>
      <c r="L3" s="160" t="s">
        <v>10</v>
      </c>
      <c r="M3" s="86"/>
      <c r="O3" s="166" t="s">
        <v>1</v>
      </c>
      <c r="P3" s="166" t="s">
        <v>2</v>
      </c>
      <c r="Q3" s="164" t="s">
        <v>3</v>
      </c>
      <c r="R3" s="164" t="s">
        <v>4</v>
      </c>
      <c r="S3" s="164" t="s">
        <v>5</v>
      </c>
      <c r="T3" s="4" t="s">
        <v>6</v>
      </c>
      <c r="U3" s="169" t="s">
        <v>7</v>
      </c>
      <c r="V3" s="171" t="s">
        <v>8</v>
      </c>
      <c r="W3" s="172"/>
      <c r="X3" s="173"/>
      <c r="Y3" s="174" t="s">
        <v>9</v>
      </c>
      <c r="Z3" s="160" t="s">
        <v>10</v>
      </c>
    </row>
    <row r="4" spans="1:26" s="5" customFormat="1" ht="27" thickBot="1">
      <c r="A4" s="166"/>
      <c r="B4" s="166"/>
      <c r="C4" s="165"/>
      <c r="D4" s="165"/>
      <c r="E4" s="165"/>
      <c r="F4" s="6" t="s">
        <v>11</v>
      </c>
      <c r="G4" s="170"/>
      <c r="H4" s="7" t="s">
        <v>12</v>
      </c>
      <c r="I4" s="8" t="s">
        <v>13</v>
      </c>
      <c r="J4" s="9" t="s">
        <v>14</v>
      </c>
      <c r="K4" s="175"/>
      <c r="L4" s="160"/>
      <c r="O4" s="166"/>
      <c r="P4" s="166"/>
      <c r="Q4" s="165"/>
      <c r="R4" s="165"/>
      <c r="S4" s="165"/>
      <c r="T4" s="6" t="s">
        <v>11</v>
      </c>
      <c r="U4" s="170"/>
      <c r="V4" s="7" t="s">
        <v>12</v>
      </c>
      <c r="W4" s="8" t="s">
        <v>13</v>
      </c>
      <c r="X4" s="9" t="s">
        <v>14</v>
      </c>
      <c r="Y4" s="175"/>
      <c r="Z4" s="160"/>
    </row>
    <row r="5" spans="1:26" ht="25.5">
      <c r="A5" s="10">
        <v>1</v>
      </c>
      <c r="B5" s="11" t="s">
        <v>15</v>
      </c>
      <c r="C5" s="12">
        <f>+'22'!G5</f>
        <v>45</v>
      </c>
      <c r="D5" s="13">
        <v>0</v>
      </c>
      <c r="E5" s="12">
        <f t="shared" ref="E5:E94" si="0">C5+D5</f>
        <v>45</v>
      </c>
      <c r="F5" s="13">
        <v>0</v>
      </c>
      <c r="G5" s="14">
        <f t="shared" ref="G5:G68" si="1">E5-F5-H5</f>
        <v>35</v>
      </c>
      <c r="H5" s="15">
        <v>10</v>
      </c>
      <c r="I5" s="16">
        <v>50</v>
      </c>
      <c r="J5" s="17">
        <f>+I5*H5</f>
        <v>500</v>
      </c>
      <c r="K5" s="18" t="s">
        <v>279</v>
      </c>
      <c r="L5" s="19">
        <v>250</v>
      </c>
      <c r="M5" s="24">
        <f>SUM(J5-L5)</f>
        <v>250</v>
      </c>
      <c r="O5" s="10">
        <v>1</v>
      </c>
      <c r="P5" s="20" t="s">
        <v>258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+'22'!G6</f>
        <v>46</v>
      </c>
      <c r="D6" s="13">
        <v>0</v>
      </c>
      <c r="E6" s="12">
        <f t="shared" si="0"/>
        <v>46</v>
      </c>
      <c r="F6" s="13">
        <v>0</v>
      </c>
      <c r="G6" s="14">
        <f t="shared" si="1"/>
        <v>41</v>
      </c>
      <c r="H6" s="15">
        <v>5</v>
      </c>
      <c r="I6" s="16">
        <v>100</v>
      </c>
      <c r="J6" s="17">
        <f t="shared" ref="J6:J70" si="4">+I6*H6</f>
        <v>500</v>
      </c>
      <c r="K6" s="18" t="s">
        <v>270</v>
      </c>
      <c r="L6" s="19">
        <v>100</v>
      </c>
      <c r="M6" s="24">
        <f t="shared" ref="M6:M69" si="5">SUM(J6-L6)</f>
        <v>400</v>
      </c>
      <c r="O6" s="10">
        <v>2</v>
      </c>
      <c r="P6" s="20" t="s">
        <v>259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+'22'!G7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260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+'22'!G8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261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+'22'!G9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+'22'!G10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+'22'!G11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>
      <c r="A12" s="10">
        <v>8</v>
      </c>
      <c r="B12" s="20" t="s">
        <v>23</v>
      </c>
      <c r="C12" s="12">
        <f>+'22'!G12</f>
        <v>12</v>
      </c>
      <c r="D12" s="13">
        <v>0</v>
      </c>
      <c r="E12" s="12">
        <f>C12+D12</f>
        <v>12</v>
      </c>
      <c r="F12" s="13">
        <v>0</v>
      </c>
      <c r="G12" s="14">
        <f>E12-F12-H12</f>
        <v>10</v>
      </c>
      <c r="H12" s="15">
        <v>2</v>
      </c>
      <c r="I12" s="22">
        <v>50</v>
      </c>
      <c r="J12" s="17">
        <f t="shared" si="4"/>
        <v>100</v>
      </c>
      <c r="K12" s="18" t="s">
        <v>16</v>
      </c>
      <c r="L12" s="19">
        <v>0</v>
      </c>
      <c r="M12" s="24">
        <f t="shared" si="5"/>
        <v>100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264</v>
      </c>
      <c r="C13" s="12">
        <f>+'22'!G13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24</v>
      </c>
      <c r="C14" s="12">
        <f>+'22'!G14</f>
        <v>5</v>
      </c>
      <c r="D14" s="13">
        <v>0</v>
      </c>
      <c r="E14" s="12">
        <f t="shared" si="0"/>
        <v>5</v>
      </c>
      <c r="F14" s="13">
        <v>0</v>
      </c>
      <c r="G14" s="14">
        <f t="shared" si="1"/>
        <v>4</v>
      </c>
      <c r="H14" s="15">
        <v>1</v>
      </c>
      <c r="I14" s="22">
        <v>65</v>
      </c>
      <c r="J14" s="17">
        <f t="shared" si="4"/>
        <v>65</v>
      </c>
      <c r="K14" s="18" t="s">
        <v>16</v>
      </c>
      <c r="L14" s="19">
        <v>0</v>
      </c>
      <c r="M14" s="24">
        <f t="shared" si="5"/>
        <v>65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25</v>
      </c>
      <c r="C15" s="12">
        <f>+'22'!G15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26</v>
      </c>
      <c r="C16" s="12">
        <f>+'22'!G16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27</v>
      </c>
      <c r="C17" s="12">
        <f>+'22'!G17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28</v>
      </c>
      <c r="C18" s="12">
        <f>+'22'!G18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29</v>
      </c>
      <c r="C19" s="12">
        <f>+'22'!G19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3</v>
      </c>
      <c r="H19" s="15">
        <v>1</v>
      </c>
      <c r="I19" s="16">
        <v>50</v>
      </c>
      <c r="J19" s="17">
        <f t="shared" si="4"/>
        <v>50</v>
      </c>
      <c r="K19" s="18" t="s">
        <v>16</v>
      </c>
      <c r="L19" s="19">
        <v>0</v>
      </c>
      <c r="M19" s="24">
        <f t="shared" si="5"/>
        <v>50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+'22'!G20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+'22'!G21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+'22'!G22</f>
        <v>6</v>
      </c>
      <c r="D22" s="13">
        <v>0</v>
      </c>
      <c r="E22" s="12">
        <f>C22+D22</f>
        <v>6</v>
      </c>
      <c r="F22" s="13">
        <v>0</v>
      </c>
      <c r="G22" s="14">
        <f t="shared" si="1"/>
        <v>6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+'22'!G23</f>
        <v>6</v>
      </c>
      <c r="D23" s="13">
        <v>0</v>
      </c>
      <c r="E23" s="14">
        <f>C23+D23</f>
        <v>6</v>
      </c>
      <c r="F23" s="13">
        <v>0</v>
      </c>
      <c r="G23" s="14">
        <f t="shared" si="1"/>
        <v>3</v>
      </c>
      <c r="H23" s="15">
        <v>3</v>
      </c>
      <c r="I23" s="16">
        <v>100</v>
      </c>
      <c r="J23" s="17">
        <f t="shared" si="4"/>
        <v>300</v>
      </c>
      <c r="K23" s="18" t="s">
        <v>16</v>
      </c>
      <c r="L23" s="19">
        <v>0</v>
      </c>
      <c r="M23" s="24">
        <f t="shared" si="5"/>
        <v>300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+'22'!G24</f>
        <v>3</v>
      </c>
      <c r="D24" s="13">
        <v>0</v>
      </c>
      <c r="E24" s="12">
        <f t="shared" si="0"/>
        <v>3</v>
      </c>
      <c r="F24" s="13">
        <v>0</v>
      </c>
      <c r="G24" s="14">
        <f t="shared" si="1"/>
        <v>3</v>
      </c>
      <c r="H24" s="15">
        <v>0</v>
      </c>
      <c r="I24" s="23">
        <v>100</v>
      </c>
      <c r="J24" s="17">
        <f t="shared" si="4"/>
        <v>0</v>
      </c>
      <c r="K24" s="18" t="s">
        <v>16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+'22'!G25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+'22'!G26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+'22'!G27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+'22'!G28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+'22'!G29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17">
        <f t="shared" si="4"/>
        <v>0</v>
      </c>
      <c r="K29" s="18" t="s">
        <v>16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+'22'!G30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+'22'!G31</f>
        <v>3</v>
      </c>
      <c r="D31" s="13">
        <v>0</v>
      </c>
      <c r="E31" s="12">
        <f t="shared" si="0"/>
        <v>3</v>
      </c>
      <c r="F31" s="13">
        <v>0</v>
      </c>
      <c r="G31" s="14">
        <f t="shared" si="1"/>
        <v>2</v>
      </c>
      <c r="H31" s="15">
        <v>1</v>
      </c>
      <c r="I31" s="16">
        <v>100</v>
      </c>
      <c r="J31" s="17">
        <f t="shared" si="4"/>
        <v>100</v>
      </c>
      <c r="K31" s="18" t="s">
        <v>16</v>
      </c>
      <c r="L31" s="19">
        <v>0</v>
      </c>
      <c r="M31" s="24">
        <f t="shared" si="5"/>
        <v>100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+'22'!G32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+'22'!G33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+'22'!G34</f>
        <v>3</v>
      </c>
      <c r="D34" s="13">
        <v>0</v>
      </c>
      <c r="E34" s="14">
        <f t="shared" si="0"/>
        <v>3</v>
      </c>
      <c r="F34" s="13">
        <v>0</v>
      </c>
      <c r="G34" s="14">
        <f t="shared" si="1"/>
        <v>1</v>
      </c>
      <c r="H34" s="15">
        <v>2</v>
      </c>
      <c r="I34" s="16">
        <v>130</v>
      </c>
      <c r="J34" s="17">
        <f t="shared" si="4"/>
        <v>260</v>
      </c>
      <c r="K34" s="18" t="s">
        <v>16</v>
      </c>
      <c r="L34" s="19">
        <v>0</v>
      </c>
      <c r="M34" s="24">
        <f t="shared" si="5"/>
        <v>260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00">
        <f>+'22'!G35</f>
        <v>-1</v>
      </c>
      <c r="D35" s="13">
        <v>0</v>
      </c>
      <c r="E35" s="14">
        <f t="shared" si="0"/>
        <v>-1</v>
      </c>
      <c r="F35" s="13">
        <v>0</v>
      </c>
      <c r="G35" s="14">
        <f t="shared" si="1"/>
        <v>-2</v>
      </c>
      <c r="H35" s="15">
        <v>1</v>
      </c>
      <c r="I35" s="16">
        <v>130</v>
      </c>
      <c r="J35" s="17">
        <f t="shared" si="4"/>
        <v>130</v>
      </c>
      <c r="K35" s="18" t="s">
        <v>16</v>
      </c>
      <c r="L35" s="19">
        <v>0</v>
      </c>
      <c r="M35" s="24">
        <f t="shared" si="5"/>
        <v>130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+'22'!G36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+'22'!G37</f>
        <v>21</v>
      </c>
      <c r="D37" s="13">
        <v>0</v>
      </c>
      <c r="E37" s="12">
        <f t="shared" si="0"/>
        <v>21</v>
      </c>
      <c r="F37" s="13">
        <v>0</v>
      </c>
      <c r="G37" s="14">
        <f t="shared" si="1"/>
        <v>16</v>
      </c>
      <c r="H37" s="15">
        <v>5</v>
      </c>
      <c r="I37" s="16">
        <v>100</v>
      </c>
      <c r="J37" s="17">
        <f t="shared" si="4"/>
        <v>500</v>
      </c>
      <c r="K37" s="18" t="s">
        <v>16</v>
      </c>
      <c r="L37" s="19">
        <v>0</v>
      </c>
      <c r="M37" s="24">
        <f t="shared" si="5"/>
        <v>500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+'22'!G38</f>
        <v>2</v>
      </c>
      <c r="D38" s="13">
        <v>0</v>
      </c>
      <c r="E38" s="12">
        <f t="shared" si="0"/>
        <v>2</v>
      </c>
      <c r="F38" s="13">
        <v>0</v>
      </c>
      <c r="G38" s="14">
        <f t="shared" si="1"/>
        <v>2</v>
      </c>
      <c r="H38" s="15">
        <v>0</v>
      </c>
      <c r="I38" s="16">
        <v>50</v>
      </c>
      <c r="J38" s="17">
        <f t="shared" si="4"/>
        <v>0</v>
      </c>
      <c r="K38" s="18" t="s">
        <v>16</v>
      </c>
      <c r="L38" s="19">
        <v>0</v>
      </c>
      <c r="M38" s="24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49</v>
      </c>
      <c r="C39" s="12">
        <f>+'22'!G39</f>
        <v>2</v>
      </c>
      <c r="D39" s="13">
        <v>0</v>
      </c>
      <c r="E39" s="12">
        <f t="shared" si="0"/>
        <v>2</v>
      </c>
      <c r="F39" s="13">
        <v>0</v>
      </c>
      <c r="G39" s="14">
        <f t="shared" si="1"/>
        <v>2</v>
      </c>
      <c r="H39" s="15">
        <v>0</v>
      </c>
      <c r="I39" s="16">
        <v>50</v>
      </c>
      <c r="J39" s="17">
        <f t="shared" si="4"/>
        <v>0</v>
      </c>
      <c r="K39" s="18" t="s">
        <v>16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50</v>
      </c>
      <c r="C40" s="12">
        <f>+'22'!G40</f>
        <v>5</v>
      </c>
      <c r="D40" s="13">
        <v>0</v>
      </c>
      <c r="E40" s="12">
        <f t="shared" si="0"/>
        <v>5</v>
      </c>
      <c r="F40" s="13">
        <v>0</v>
      </c>
      <c r="G40" s="14">
        <f t="shared" si="1"/>
        <v>2</v>
      </c>
      <c r="H40" s="15">
        <v>3</v>
      </c>
      <c r="I40" s="16">
        <v>50</v>
      </c>
      <c r="J40" s="17">
        <f t="shared" si="4"/>
        <v>150</v>
      </c>
      <c r="K40" s="18" t="s">
        <v>16</v>
      </c>
      <c r="L40" s="19">
        <v>0</v>
      </c>
      <c r="M40" s="24">
        <f t="shared" si="5"/>
        <v>150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51</v>
      </c>
      <c r="C41" s="12">
        <f>+'22'!G41</f>
        <v>2</v>
      </c>
      <c r="D41" s="13">
        <v>0</v>
      </c>
      <c r="E41" s="12">
        <f t="shared" si="0"/>
        <v>2</v>
      </c>
      <c r="F41" s="13">
        <v>0</v>
      </c>
      <c r="G41" s="14">
        <f t="shared" si="1"/>
        <v>1</v>
      </c>
      <c r="H41" s="15">
        <v>1</v>
      </c>
      <c r="I41" s="16">
        <v>50</v>
      </c>
      <c r="J41" s="17">
        <f t="shared" si="4"/>
        <v>50</v>
      </c>
      <c r="K41" s="18" t="s">
        <v>16</v>
      </c>
      <c r="L41" s="19">
        <v>0</v>
      </c>
      <c r="M41" s="24">
        <f t="shared" si="5"/>
        <v>50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52</v>
      </c>
      <c r="C42" s="12">
        <f>+'22'!G42</f>
        <v>11</v>
      </c>
      <c r="D42" s="13">
        <v>0</v>
      </c>
      <c r="E42" s="12">
        <f t="shared" si="0"/>
        <v>11</v>
      </c>
      <c r="F42" s="13">
        <v>0</v>
      </c>
      <c r="G42" s="14">
        <f t="shared" si="1"/>
        <v>9</v>
      </c>
      <c r="H42" s="15">
        <v>2</v>
      </c>
      <c r="I42" s="16">
        <v>50</v>
      </c>
      <c r="J42" s="17">
        <f t="shared" si="4"/>
        <v>100</v>
      </c>
      <c r="K42" s="18" t="s">
        <v>16</v>
      </c>
      <c r="L42" s="19">
        <v>0</v>
      </c>
      <c r="M42" s="24">
        <f t="shared" si="5"/>
        <v>100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53</v>
      </c>
      <c r="C43" s="12">
        <f>+'22'!G43</f>
        <v>2</v>
      </c>
      <c r="D43" s="13">
        <v>0</v>
      </c>
      <c r="E43" s="12">
        <f t="shared" si="0"/>
        <v>2</v>
      </c>
      <c r="F43" s="13">
        <v>0</v>
      </c>
      <c r="G43" s="14">
        <f t="shared" si="1"/>
        <v>0</v>
      </c>
      <c r="H43" s="15">
        <v>2</v>
      </c>
      <c r="I43" s="16">
        <v>50</v>
      </c>
      <c r="J43" s="17">
        <f t="shared" si="4"/>
        <v>100</v>
      </c>
      <c r="K43" s="18" t="s">
        <v>16</v>
      </c>
      <c r="L43" s="19">
        <v>0</v>
      </c>
      <c r="M43" s="24">
        <f t="shared" si="5"/>
        <v>100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54</v>
      </c>
      <c r="C44" s="12">
        <f>+'22'!G44</f>
        <v>9</v>
      </c>
      <c r="D44" s="13">
        <v>0</v>
      </c>
      <c r="E44" s="12">
        <f t="shared" si="0"/>
        <v>9</v>
      </c>
      <c r="F44" s="13">
        <v>0</v>
      </c>
      <c r="G44" s="14">
        <f t="shared" si="1"/>
        <v>7</v>
      </c>
      <c r="H44" s="15">
        <v>2</v>
      </c>
      <c r="I44" s="16">
        <v>50</v>
      </c>
      <c r="J44" s="17">
        <f t="shared" si="4"/>
        <v>100</v>
      </c>
      <c r="K44" s="18" t="s">
        <v>16</v>
      </c>
      <c r="L44" s="19">
        <v>0</v>
      </c>
      <c r="M44" s="24">
        <f t="shared" si="5"/>
        <v>100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55</v>
      </c>
      <c r="C45" s="12">
        <f>+'22'!G45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56</v>
      </c>
      <c r="C46" s="12">
        <f>+'22'!G46</f>
        <v>8</v>
      </c>
      <c r="D46" s="13">
        <v>0</v>
      </c>
      <c r="E46" s="12">
        <f t="shared" si="0"/>
        <v>8</v>
      </c>
      <c r="F46" s="13">
        <v>0</v>
      </c>
      <c r="G46" s="14">
        <f t="shared" si="1"/>
        <v>5</v>
      </c>
      <c r="H46" s="15">
        <v>3</v>
      </c>
      <c r="I46" s="16">
        <v>50</v>
      </c>
      <c r="J46" s="17">
        <f t="shared" si="4"/>
        <v>150</v>
      </c>
      <c r="K46" s="18" t="s">
        <v>16</v>
      </c>
      <c r="L46" s="19">
        <v>0</v>
      </c>
      <c r="M46" s="24">
        <f t="shared" si="5"/>
        <v>150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57</v>
      </c>
      <c r="C47" s="12">
        <f>+'22'!G47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4"/>
        <v>0</v>
      </c>
      <c r="K47" s="18" t="s">
        <v>16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58</v>
      </c>
      <c r="C48" s="12">
        <f>+'22'!G48</f>
        <v>6</v>
      </c>
      <c r="D48" s="13">
        <v>0</v>
      </c>
      <c r="E48" s="12">
        <f t="shared" si="0"/>
        <v>6</v>
      </c>
      <c r="F48" s="13">
        <v>0</v>
      </c>
      <c r="G48" s="14">
        <f t="shared" si="1"/>
        <v>5</v>
      </c>
      <c r="H48" s="15">
        <v>1</v>
      </c>
      <c r="I48" s="16">
        <v>50</v>
      </c>
      <c r="J48" s="17">
        <f t="shared" si="4"/>
        <v>50</v>
      </c>
      <c r="K48" s="18" t="s">
        <v>16</v>
      </c>
      <c r="L48" s="19">
        <v>0</v>
      </c>
      <c r="M48" s="24">
        <f t="shared" si="5"/>
        <v>50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59</v>
      </c>
      <c r="C49" s="12">
        <f>+'22'!G49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60</v>
      </c>
      <c r="C50" s="12">
        <f>+'22'!G50</f>
        <v>0</v>
      </c>
      <c r="D50" s="13">
        <v>0</v>
      </c>
      <c r="E50" s="12">
        <f>C50+D50</f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61</v>
      </c>
      <c r="C51" s="12">
        <f>+'22'!G51</f>
        <v>2</v>
      </c>
      <c r="D51" s="13">
        <v>0</v>
      </c>
      <c r="E51" s="12">
        <f>C51+D51</f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62</v>
      </c>
      <c r="C52" s="12">
        <f>+'22'!G52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63</v>
      </c>
      <c r="C53" s="12">
        <f>+'22'!G53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64</v>
      </c>
      <c r="C54" s="12">
        <f>+'22'!G54</f>
        <v>0</v>
      </c>
      <c r="D54" s="13">
        <v>0</v>
      </c>
      <c r="E54" s="12">
        <f>C54+D54</f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65</v>
      </c>
      <c r="C55" s="12">
        <f>+'22'!G55</f>
        <v>5</v>
      </c>
      <c r="D55" s="13">
        <v>0</v>
      </c>
      <c r="E55" s="12">
        <f t="shared" si="0"/>
        <v>5</v>
      </c>
      <c r="F55" s="13">
        <v>0</v>
      </c>
      <c r="G55" s="14">
        <f t="shared" si="1"/>
        <v>3</v>
      </c>
      <c r="H55" s="15">
        <v>2</v>
      </c>
      <c r="I55" s="23">
        <v>120</v>
      </c>
      <c r="J55" s="17">
        <f t="shared" si="4"/>
        <v>240</v>
      </c>
      <c r="K55" s="18" t="s">
        <v>16</v>
      </c>
      <c r="L55" s="19">
        <v>0</v>
      </c>
      <c r="M55" s="24">
        <f t="shared" si="5"/>
        <v>240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66</v>
      </c>
      <c r="C56" s="12">
        <f>+'22'!G56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67</v>
      </c>
      <c r="C57" s="12">
        <f>+'22'!G57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68</v>
      </c>
      <c r="C58" s="12">
        <f>+'22'!G58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69</v>
      </c>
      <c r="C59" s="12">
        <f>+'22'!G59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70</v>
      </c>
      <c r="C60" s="12">
        <f>+'22'!G60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71</v>
      </c>
      <c r="C61" s="12">
        <f>+'22'!G61</f>
        <v>1</v>
      </c>
      <c r="D61" s="13">
        <v>0</v>
      </c>
      <c r="E61" s="12">
        <f t="shared" si="0"/>
        <v>1</v>
      </c>
      <c r="F61" s="13">
        <v>0</v>
      </c>
      <c r="G61" s="14">
        <f t="shared" si="1"/>
        <v>0</v>
      </c>
      <c r="H61" s="15">
        <v>1</v>
      </c>
      <c r="I61" s="16">
        <v>50</v>
      </c>
      <c r="J61" s="17">
        <f t="shared" si="4"/>
        <v>50</v>
      </c>
      <c r="K61" s="18" t="s">
        <v>279</v>
      </c>
      <c r="L61" s="19">
        <v>25</v>
      </c>
      <c r="M61" s="24">
        <f t="shared" si="5"/>
        <v>25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72</v>
      </c>
      <c r="C62" s="12">
        <f>+'22'!G62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17">
        <f t="shared" si="4"/>
        <v>0</v>
      </c>
      <c r="K62" s="18" t="s">
        <v>16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73</v>
      </c>
      <c r="C63" s="12">
        <f>+'22'!G63</f>
        <v>0</v>
      </c>
      <c r="D63" s="13">
        <v>0</v>
      </c>
      <c r="E63" s="12">
        <f>C63+D63</f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17">
        <f t="shared" si="4"/>
        <v>0</v>
      </c>
      <c r="K63" s="18" t="s">
        <v>16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74</v>
      </c>
      <c r="C64" s="12">
        <f>+'22'!G64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75</v>
      </c>
      <c r="C65" s="12">
        <f>+'22'!G65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76</v>
      </c>
      <c r="C66" s="12">
        <f>+'22'!G66</f>
        <v>23</v>
      </c>
      <c r="D66" s="13">
        <v>0</v>
      </c>
      <c r="E66" s="12">
        <f t="shared" si="0"/>
        <v>23</v>
      </c>
      <c r="F66" s="13">
        <v>0</v>
      </c>
      <c r="G66" s="14">
        <f t="shared" si="1"/>
        <v>23</v>
      </c>
      <c r="H66" s="15">
        <v>0</v>
      </c>
      <c r="I66" s="16">
        <v>50</v>
      </c>
      <c r="J66" s="17">
        <f t="shared" si="4"/>
        <v>0</v>
      </c>
      <c r="K66" s="18" t="s">
        <v>16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77</v>
      </c>
      <c r="C67" s="100">
        <f>+'22'!G67</f>
        <v>1</v>
      </c>
      <c r="D67" s="13">
        <v>0</v>
      </c>
      <c r="E67" s="12">
        <f>C67+D67</f>
        <v>1</v>
      </c>
      <c r="F67" s="13">
        <v>0</v>
      </c>
      <c r="G67" s="14">
        <f t="shared" si="1"/>
        <v>-1</v>
      </c>
      <c r="H67" s="15">
        <v>2</v>
      </c>
      <c r="I67" s="16">
        <v>50</v>
      </c>
      <c r="J67" s="17">
        <f t="shared" si="4"/>
        <v>100</v>
      </c>
      <c r="K67" s="18" t="s">
        <v>16</v>
      </c>
      <c r="L67" s="19">
        <v>0</v>
      </c>
      <c r="M67" s="24">
        <f t="shared" si="5"/>
        <v>100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78</v>
      </c>
      <c r="C68" s="12">
        <f>+'22'!G68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79</v>
      </c>
      <c r="C69" s="12">
        <f>+'22'!G69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80</v>
      </c>
      <c r="C70" s="12">
        <f>+'22'!G70</f>
        <v>4</v>
      </c>
      <c r="D70" s="13">
        <v>0</v>
      </c>
      <c r="E70" s="12">
        <f t="shared" si="0"/>
        <v>4</v>
      </c>
      <c r="F70" s="13">
        <v>0</v>
      </c>
      <c r="G70" s="14">
        <f t="shared" si="6"/>
        <v>4</v>
      </c>
      <c r="H70" s="15">
        <v>0</v>
      </c>
      <c r="I70" s="22">
        <v>50</v>
      </c>
      <c r="J70" s="17">
        <f t="shared" si="4"/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81</v>
      </c>
      <c r="C71" s="12">
        <f>+'22'!G71</f>
        <v>6</v>
      </c>
      <c r="D71" s="13">
        <v>0</v>
      </c>
      <c r="E71" s="12">
        <f t="shared" si="0"/>
        <v>6</v>
      </c>
      <c r="F71" s="13">
        <v>0</v>
      </c>
      <c r="G71" s="14">
        <f t="shared" si="6"/>
        <v>4</v>
      </c>
      <c r="H71" s="15">
        <v>2</v>
      </c>
      <c r="I71" s="22">
        <v>60</v>
      </c>
      <c r="J71" s="17">
        <f t="shared" ref="J71:J134" si="10">+I71*H71</f>
        <v>120</v>
      </c>
      <c r="K71" s="18" t="s">
        <v>279</v>
      </c>
      <c r="L71" s="19">
        <v>60</v>
      </c>
      <c r="M71" s="24">
        <f t="shared" si="9"/>
        <v>60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82</v>
      </c>
      <c r="C72" s="12">
        <f>+'22'!G72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83</v>
      </c>
      <c r="C73" s="12">
        <f>+'22'!G73</f>
        <v>2</v>
      </c>
      <c r="D73" s="13">
        <v>0</v>
      </c>
      <c r="E73" s="12">
        <f t="shared" si="0"/>
        <v>2</v>
      </c>
      <c r="F73" s="13">
        <v>0</v>
      </c>
      <c r="G73" s="14">
        <f t="shared" si="6"/>
        <v>2</v>
      </c>
      <c r="H73" s="15">
        <v>0</v>
      </c>
      <c r="I73" s="22">
        <v>60</v>
      </c>
      <c r="J73" s="17">
        <f t="shared" si="10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84</v>
      </c>
      <c r="C74" s="12">
        <f>+'22'!G74</f>
        <v>0</v>
      </c>
      <c r="D74" s="13">
        <v>0</v>
      </c>
      <c r="E74" s="12">
        <f t="shared" si="0"/>
        <v>0</v>
      </c>
      <c r="F74" s="13">
        <v>0</v>
      </c>
      <c r="G74" s="14">
        <f t="shared" si="6"/>
        <v>0</v>
      </c>
      <c r="H74" s="15">
        <v>0</v>
      </c>
      <c r="I74" s="21">
        <v>120</v>
      </c>
      <c r="J74" s="17">
        <f t="shared" si="10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85</v>
      </c>
      <c r="C75" s="12">
        <f>+'22'!G75</f>
        <v>8</v>
      </c>
      <c r="D75" s="13">
        <v>0</v>
      </c>
      <c r="E75" s="12">
        <f t="shared" si="0"/>
        <v>8</v>
      </c>
      <c r="F75" s="13">
        <v>0</v>
      </c>
      <c r="G75" s="14">
        <f t="shared" si="6"/>
        <v>8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86</v>
      </c>
      <c r="C76" s="12">
        <f>+'22'!G76</f>
        <v>10</v>
      </c>
      <c r="D76" s="13">
        <v>0</v>
      </c>
      <c r="E76" s="12">
        <f t="shared" si="0"/>
        <v>10</v>
      </c>
      <c r="F76" s="13">
        <v>0</v>
      </c>
      <c r="G76" s="14">
        <f t="shared" si="6"/>
        <v>9</v>
      </c>
      <c r="H76" s="15">
        <v>1</v>
      </c>
      <c r="I76" s="21">
        <v>120</v>
      </c>
      <c r="J76" s="17">
        <f t="shared" si="10"/>
        <v>120</v>
      </c>
      <c r="K76" s="18" t="s">
        <v>16</v>
      </c>
      <c r="L76" s="19">
        <v>0</v>
      </c>
      <c r="M76" s="24">
        <f t="shared" si="9"/>
        <v>120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87</v>
      </c>
      <c r="C77" s="12">
        <f>+'22'!G77</f>
        <v>0</v>
      </c>
      <c r="D77" s="13">
        <v>0</v>
      </c>
      <c r="E77" s="12">
        <f t="shared" si="0"/>
        <v>0</v>
      </c>
      <c r="F77" s="13">
        <v>0</v>
      </c>
      <c r="G77" s="14">
        <f t="shared" si="6"/>
        <v>0</v>
      </c>
      <c r="H77" s="15">
        <v>0</v>
      </c>
      <c r="I77" s="22">
        <v>50</v>
      </c>
      <c r="J77" s="17">
        <f t="shared" si="10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88</v>
      </c>
      <c r="C78" s="12">
        <f>+'22'!G78</f>
        <v>1</v>
      </c>
      <c r="D78" s="13">
        <v>0</v>
      </c>
      <c r="E78" s="12">
        <f t="shared" si="0"/>
        <v>1</v>
      </c>
      <c r="F78" s="13">
        <v>0</v>
      </c>
      <c r="G78" s="14">
        <f t="shared" si="6"/>
        <v>1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89</v>
      </c>
      <c r="C79" s="12">
        <f>+'22'!G79</f>
        <v>2</v>
      </c>
      <c r="D79" s="13">
        <v>0</v>
      </c>
      <c r="E79" s="12">
        <f t="shared" si="0"/>
        <v>2</v>
      </c>
      <c r="F79" s="13">
        <v>0</v>
      </c>
      <c r="G79" s="14">
        <f t="shared" si="6"/>
        <v>2</v>
      </c>
      <c r="H79" s="15">
        <v>0</v>
      </c>
      <c r="I79" s="21">
        <v>50</v>
      </c>
      <c r="J79" s="17">
        <f t="shared" si="10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90</v>
      </c>
      <c r="C80" s="12">
        <f>+'22'!G80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91</v>
      </c>
      <c r="C81" s="12">
        <f>+'22'!G81</f>
        <v>2</v>
      </c>
      <c r="D81" s="13">
        <v>0</v>
      </c>
      <c r="E81" s="12">
        <f t="shared" si="0"/>
        <v>2</v>
      </c>
      <c r="F81" s="13">
        <v>0</v>
      </c>
      <c r="G81" s="14">
        <f t="shared" si="6"/>
        <v>0</v>
      </c>
      <c r="H81" s="15">
        <v>2</v>
      </c>
      <c r="I81" s="22">
        <v>55</v>
      </c>
      <c r="J81" s="17">
        <f t="shared" si="10"/>
        <v>110</v>
      </c>
      <c r="K81" s="18" t="s">
        <v>16</v>
      </c>
      <c r="L81" s="19">
        <v>0</v>
      </c>
      <c r="M81" s="24">
        <f t="shared" si="9"/>
        <v>110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92</v>
      </c>
      <c r="C82" s="12">
        <f>+'22'!G82</f>
        <v>1</v>
      </c>
      <c r="D82" s="13">
        <v>0</v>
      </c>
      <c r="E82" s="12">
        <f t="shared" si="0"/>
        <v>1</v>
      </c>
      <c r="F82" s="13">
        <v>0</v>
      </c>
      <c r="G82" s="14">
        <f t="shared" si="6"/>
        <v>1</v>
      </c>
      <c r="H82" s="15">
        <v>0</v>
      </c>
      <c r="I82" s="21">
        <v>55</v>
      </c>
      <c r="J82" s="17">
        <f t="shared" si="10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93</v>
      </c>
      <c r="C83" s="12">
        <f>+'22'!G83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94</v>
      </c>
      <c r="C84" s="12">
        <f>+'22'!G84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95</v>
      </c>
      <c r="C85" s="12">
        <f>+'22'!G85</f>
        <v>0</v>
      </c>
      <c r="D85" s="13">
        <v>0</v>
      </c>
      <c r="E85" s="12">
        <f t="shared" si="0"/>
        <v>0</v>
      </c>
      <c r="F85" s="13">
        <v>0</v>
      </c>
      <c r="G85" s="14">
        <f t="shared" si="6"/>
        <v>0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96</v>
      </c>
      <c r="C86" s="12">
        <f>+'22'!G86</f>
        <v>4</v>
      </c>
      <c r="D86" s="13">
        <v>0</v>
      </c>
      <c r="E86" s="12">
        <f t="shared" si="0"/>
        <v>4</v>
      </c>
      <c r="F86" s="13">
        <v>0</v>
      </c>
      <c r="G86" s="14">
        <f t="shared" si="6"/>
        <v>0</v>
      </c>
      <c r="H86" s="15">
        <v>4</v>
      </c>
      <c r="I86" s="22">
        <v>55</v>
      </c>
      <c r="J86" s="17">
        <f t="shared" si="10"/>
        <v>220</v>
      </c>
      <c r="K86" s="18" t="s">
        <v>16</v>
      </c>
      <c r="L86" s="19">
        <v>0</v>
      </c>
      <c r="M86" s="24">
        <f t="shared" si="9"/>
        <v>220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97</v>
      </c>
      <c r="C87" s="12">
        <f>+'22'!G87</f>
        <v>11</v>
      </c>
      <c r="D87" s="13">
        <v>0</v>
      </c>
      <c r="E87" s="12">
        <f t="shared" si="0"/>
        <v>11</v>
      </c>
      <c r="F87" s="13">
        <v>0</v>
      </c>
      <c r="G87" s="14">
        <f t="shared" si="6"/>
        <v>10</v>
      </c>
      <c r="H87" s="15">
        <v>1</v>
      </c>
      <c r="I87" s="22">
        <v>60</v>
      </c>
      <c r="J87" s="17">
        <f t="shared" si="10"/>
        <v>60</v>
      </c>
      <c r="K87" s="18" t="s">
        <v>16</v>
      </c>
      <c r="L87" s="19">
        <v>0</v>
      </c>
      <c r="M87" s="24">
        <f t="shared" si="9"/>
        <v>60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98</v>
      </c>
      <c r="C88" s="12">
        <f>+'22'!G88</f>
        <v>16</v>
      </c>
      <c r="D88" s="13">
        <v>0</v>
      </c>
      <c r="E88" s="12">
        <f t="shared" si="0"/>
        <v>16</v>
      </c>
      <c r="F88" s="13">
        <v>0</v>
      </c>
      <c r="G88" s="14">
        <f t="shared" si="6"/>
        <v>15</v>
      </c>
      <c r="H88" s="15">
        <v>1</v>
      </c>
      <c r="I88" s="22">
        <v>100</v>
      </c>
      <c r="J88" s="17">
        <f t="shared" si="10"/>
        <v>100</v>
      </c>
      <c r="K88" s="18" t="s">
        <v>16</v>
      </c>
      <c r="L88" s="19">
        <v>0</v>
      </c>
      <c r="M88" s="24">
        <f t="shared" si="9"/>
        <v>100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99</v>
      </c>
      <c r="C89" s="12">
        <f>+'22'!G89</f>
        <v>4</v>
      </c>
      <c r="D89" s="13">
        <v>0</v>
      </c>
      <c r="E89" s="12">
        <f t="shared" si="0"/>
        <v>4</v>
      </c>
      <c r="F89" s="13">
        <v>0</v>
      </c>
      <c r="G89" s="14">
        <f t="shared" si="6"/>
        <v>4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100</v>
      </c>
      <c r="C90" s="12">
        <f>+'22'!G90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101</v>
      </c>
      <c r="C91" s="12">
        <f>+'22'!G91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267</v>
      </c>
      <c r="C92" s="12">
        <f>+'22'!G92</f>
        <v>3</v>
      </c>
      <c r="D92" s="13">
        <v>0</v>
      </c>
      <c r="E92" s="12">
        <f t="shared" si="0"/>
        <v>3</v>
      </c>
      <c r="F92" s="13">
        <v>0</v>
      </c>
      <c r="G92" s="14">
        <f t="shared" si="6"/>
        <v>3</v>
      </c>
      <c r="H92" s="15">
        <v>0</v>
      </c>
      <c r="I92" s="21">
        <v>120</v>
      </c>
      <c r="J92" s="17">
        <f t="shared" si="10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268</v>
      </c>
      <c r="C93" s="12">
        <f>+'22'!G93</f>
        <v>8</v>
      </c>
      <c r="D93" s="13">
        <v>0</v>
      </c>
      <c r="E93" s="12">
        <f t="shared" si="0"/>
        <v>8</v>
      </c>
      <c r="F93" s="13">
        <v>0</v>
      </c>
      <c r="G93" s="14">
        <f t="shared" si="6"/>
        <v>8</v>
      </c>
      <c r="H93" s="15">
        <v>0</v>
      </c>
      <c r="I93" s="22">
        <v>250</v>
      </c>
      <c r="J93" s="17">
        <f t="shared" si="10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102</v>
      </c>
      <c r="C94" s="12">
        <f>+'22'!G94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103</v>
      </c>
      <c r="C95" s="12">
        <f>+'22'!G95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104</v>
      </c>
      <c r="C96" s="12">
        <f>+'22'!G96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105</v>
      </c>
      <c r="C97" s="12">
        <f>+'22'!G97</f>
        <v>7</v>
      </c>
      <c r="D97" s="13">
        <v>0</v>
      </c>
      <c r="E97" s="12">
        <f t="shared" si="11"/>
        <v>7</v>
      </c>
      <c r="F97" s="13">
        <v>0</v>
      </c>
      <c r="G97" s="14">
        <f t="shared" si="6"/>
        <v>4</v>
      </c>
      <c r="H97" s="15">
        <v>3</v>
      </c>
      <c r="I97" s="22">
        <v>45</v>
      </c>
      <c r="J97" s="17">
        <f t="shared" si="10"/>
        <v>135</v>
      </c>
      <c r="K97" s="18" t="s">
        <v>16</v>
      </c>
      <c r="L97" s="19">
        <v>0</v>
      </c>
      <c r="M97" s="24">
        <f t="shared" si="9"/>
        <v>135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106</v>
      </c>
      <c r="C98" s="12">
        <f>+'22'!G98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107</v>
      </c>
      <c r="C99" s="12">
        <f>+'22'!G99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108</v>
      </c>
      <c r="C100" s="12">
        <f>+'22'!G100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229</v>
      </c>
      <c r="C101" s="12">
        <f>+'22'!G101</f>
        <v>0</v>
      </c>
      <c r="D101" s="13">
        <v>0</v>
      </c>
      <c r="E101" s="12">
        <f t="shared" si="11"/>
        <v>0</v>
      </c>
      <c r="F101" s="13">
        <v>0</v>
      </c>
      <c r="G101" s="14">
        <f t="shared" si="6"/>
        <v>0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109</v>
      </c>
      <c r="C102" s="12">
        <f>+'22'!G102</f>
        <v>10</v>
      </c>
      <c r="D102" s="13">
        <v>0</v>
      </c>
      <c r="E102" s="12">
        <f t="shared" si="11"/>
        <v>10</v>
      </c>
      <c r="F102" s="13">
        <v>0</v>
      </c>
      <c r="G102" s="14">
        <f t="shared" si="6"/>
        <v>8</v>
      </c>
      <c r="H102" s="15">
        <v>2</v>
      </c>
      <c r="I102" s="22">
        <v>50</v>
      </c>
      <c r="J102" s="17">
        <f t="shared" si="10"/>
        <v>100</v>
      </c>
      <c r="K102" s="18" t="s">
        <v>16</v>
      </c>
      <c r="L102" s="19">
        <v>0</v>
      </c>
      <c r="M102" s="24">
        <f t="shared" si="9"/>
        <v>100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110</v>
      </c>
      <c r="C103" s="12">
        <f>+'22'!G103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111</v>
      </c>
      <c r="C104" s="12">
        <f>+'22'!G104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112</v>
      </c>
      <c r="C105" s="12">
        <f>+'22'!G105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113</v>
      </c>
      <c r="C106" s="12">
        <f>+'22'!G106</f>
        <v>8</v>
      </c>
      <c r="D106" s="13">
        <v>0</v>
      </c>
      <c r="E106" s="12">
        <f t="shared" si="11"/>
        <v>8</v>
      </c>
      <c r="F106" s="13">
        <v>0</v>
      </c>
      <c r="G106" s="14">
        <f t="shared" si="6"/>
        <v>8</v>
      </c>
      <c r="H106" s="15">
        <v>0</v>
      </c>
      <c r="I106" s="21">
        <v>20</v>
      </c>
      <c r="J106" s="17">
        <f t="shared" si="10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6.25" customHeight="1">
      <c r="A107" s="10">
        <v>103</v>
      </c>
      <c r="B107" s="20" t="s">
        <v>114</v>
      </c>
      <c r="C107" s="12">
        <f>+'22'!G107</f>
        <v>12</v>
      </c>
      <c r="D107" s="13">
        <v>0</v>
      </c>
      <c r="E107" s="12">
        <f t="shared" si="11"/>
        <v>12</v>
      </c>
      <c r="F107" s="13">
        <v>0</v>
      </c>
      <c r="G107" s="14">
        <f t="shared" si="6"/>
        <v>11</v>
      </c>
      <c r="H107" s="15">
        <v>1</v>
      </c>
      <c r="I107" s="22">
        <v>100</v>
      </c>
      <c r="J107" s="17">
        <f t="shared" si="10"/>
        <v>100</v>
      </c>
      <c r="K107" s="18" t="s">
        <v>16</v>
      </c>
      <c r="L107" s="19">
        <v>0</v>
      </c>
      <c r="M107" s="24">
        <f t="shared" si="9"/>
        <v>100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>
      <c r="A108" s="10">
        <v>104</v>
      </c>
      <c r="B108" s="20" t="s">
        <v>116</v>
      </c>
      <c r="C108" s="12">
        <f>+'22'!G108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117</v>
      </c>
      <c r="C109" s="12">
        <f>+'22'!G109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118</v>
      </c>
      <c r="C110" s="12">
        <f>+'22'!G110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119</v>
      </c>
      <c r="C111" s="12">
        <f>+'22'!G111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120</v>
      </c>
      <c r="C112" s="12">
        <f>+'22'!G112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121</v>
      </c>
      <c r="C113" s="12">
        <f>+'22'!G113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122</v>
      </c>
      <c r="C114" s="12">
        <f>+'22'!G114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123</v>
      </c>
      <c r="C115" s="12">
        <f>+'22'!G115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124</v>
      </c>
      <c r="C116" s="12">
        <f>+'22'!G116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125</v>
      </c>
      <c r="C117" s="12">
        <f>+'22'!G117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126</v>
      </c>
      <c r="C118" s="12">
        <f>+'22'!G118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127</v>
      </c>
      <c r="C119" s="12">
        <f>+'22'!G119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128</v>
      </c>
      <c r="C120" s="12">
        <f>+'22'!G120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129</v>
      </c>
      <c r="C121" s="12">
        <f>+'22'!G121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130</v>
      </c>
      <c r="C122" s="12">
        <f>+'22'!G122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131</v>
      </c>
      <c r="C123" s="12">
        <f>+'22'!G123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132</v>
      </c>
      <c r="C124" s="12">
        <f>+'22'!G124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133</v>
      </c>
      <c r="C125" s="12">
        <f>+'22'!G125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134</v>
      </c>
      <c r="C126" s="12">
        <f>+'22'!G126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135</v>
      </c>
      <c r="C127" s="12">
        <f>+'22'!G127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136</v>
      </c>
      <c r="C128" s="12">
        <f>+'22'!G128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137</v>
      </c>
      <c r="C129" s="12">
        <f>+'22'!G129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138</v>
      </c>
      <c r="C130" s="12">
        <f>+'22'!G130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139</v>
      </c>
      <c r="C131" s="12">
        <f>+'22'!G131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140</v>
      </c>
      <c r="C132" s="12">
        <f>+'22'!G132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141</v>
      </c>
      <c r="C133" s="12">
        <f>+'22'!G133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142</v>
      </c>
      <c r="C134" s="12">
        <f>+'22'!G134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143</v>
      </c>
      <c r="C135" s="12">
        <f>+'22'!G135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144</v>
      </c>
      <c r="C136" s="12">
        <f>+'22'!G136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145</v>
      </c>
      <c r="C137" s="12">
        <f>+'22'!G137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146</v>
      </c>
      <c r="C138" s="12">
        <f>+'22'!G138</f>
        <v>1</v>
      </c>
      <c r="D138" s="13">
        <v>0</v>
      </c>
      <c r="E138" s="12">
        <f t="shared" si="11"/>
        <v>1</v>
      </c>
      <c r="F138" s="13">
        <v>0</v>
      </c>
      <c r="G138" s="14">
        <f t="shared" si="6"/>
        <v>1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147</v>
      </c>
      <c r="C139" s="12">
        <f>+'22'!G139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148</v>
      </c>
      <c r="C140" s="12">
        <f>+'22'!G140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149</v>
      </c>
      <c r="C141" s="12">
        <f>+'22'!G141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150</v>
      </c>
      <c r="C142" s="12">
        <f>+'22'!G142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151</v>
      </c>
      <c r="C143" s="12">
        <f>+'22'!G143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152</v>
      </c>
      <c r="C144" s="12">
        <f>+'22'!G144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153</v>
      </c>
      <c r="C145" s="12">
        <f>+'22'!G145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154</v>
      </c>
      <c r="C146" s="12">
        <f>+'22'!G146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155</v>
      </c>
      <c r="C147" s="12">
        <f>+'22'!G147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156</v>
      </c>
      <c r="C148" s="12">
        <f>+'22'!G148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157</v>
      </c>
      <c r="C149" s="12">
        <f>+'22'!G149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290</v>
      </c>
      <c r="C150" s="12">
        <f>+'22'!G150</f>
        <v>11</v>
      </c>
      <c r="D150" s="13">
        <v>0</v>
      </c>
      <c r="E150" s="12">
        <f t="shared" si="11"/>
        <v>11</v>
      </c>
      <c r="F150" s="13">
        <v>0</v>
      </c>
      <c r="G150" s="14">
        <f t="shared" si="6"/>
        <v>11</v>
      </c>
      <c r="H150" s="15">
        <v>0</v>
      </c>
      <c r="I150" s="22">
        <v>150</v>
      </c>
      <c r="J150" s="17">
        <f t="shared" si="13"/>
        <v>0</v>
      </c>
      <c r="K150" s="18" t="s">
        <v>16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159</v>
      </c>
      <c r="C151" s="12">
        <f>+'22'!G151</f>
        <v>0</v>
      </c>
      <c r="D151" s="13">
        <v>0</v>
      </c>
      <c r="E151" s="12">
        <f t="shared" si="11"/>
        <v>0</v>
      </c>
      <c r="F151" s="13">
        <v>0</v>
      </c>
      <c r="G151" s="14">
        <f t="shared" si="6"/>
        <v>0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160</v>
      </c>
      <c r="C152" s="12">
        <f>+'22'!G152</f>
        <v>0</v>
      </c>
      <c r="D152" s="13">
        <v>0</v>
      </c>
      <c r="E152" s="12">
        <f t="shared" si="11"/>
        <v>0</v>
      </c>
      <c r="F152" s="13">
        <v>0</v>
      </c>
      <c r="G152" s="14">
        <f t="shared" si="6"/>
        <v>0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161</v>
      </c>
      <c r="C153" s="12">
        <f>+'22'!G153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162</v>
      </c>
      <c r="C154" s="12">
        <f>+'22'!G154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163</v>
      </c>
      <c r="C155" s="12">
        <f>+'22'!G155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164</v>
      </c>
      <c r="C156" s="12">
        <f>+'22'!G156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165</v>
      </c>
      <c r="C157" s="12">
        <f>+'22'!G157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266</v>
      </c>
      <c r="C158" s="12">
        <f>+'22'!G158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166</v>
      </c>
      <c r="C159" s="12">
        <f>+'22'!G159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167</v>
      </c>
      <c r="C160" s="12">
        <f>+'22'!G160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168</v>
      </c>
      <c r="C161" s="12">
        <f>+'22'!G161</f>
        <v>7</v>
      </c>
      <c r="D161" s="13">
        <v>0</v>
      </c>
      <c r="E161" s="12">
        <f t="shared" si="11"/>
        <v>7</v>
      </c>
      <c r="F161" s="13">
        <v>0</v>
      </c>
      <c r="G161" s="14">
        <f t="shared" si="14"/>
        <v>7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169</v>
      </c>
      <c r="C162" s="12">
        <f>+'22'!G162</f>
        <v>0</v>
      </c>
      <c r="D162" s="13">
        <v>0</v>
      </c>
      <c r="E162" s="12">
        <f t="shared" si="11"/>
        <v>0</v>
      </c>
      <c r="F162" s="13">
        <v>0</v>
      </c>
      <c r="G162" s="14">
        <f t="shared" si="14"/>
        <v>0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262</v>
      </c>
      <c r="C163" s="12">
        <f>+'22'!G163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170</v>
      </c>
      <c r="C164" s="12">
        <f>+'22'!G164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171</v>
      </c>
      <c r="C165" s="12">
        <f>+'22'!G165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172</v>
      </c>
      <c r="C166" s="12">
        <f>+'22'!G166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173</v>
      </c>
      <c r="C167" s="12">
        <f>+'22'!G167</f>
        <v>11</v>
      </c>
      <c r="D167" s="13">
        <v>0</v>
      </c>
      <c r="E167" s="12">
        <f t="shared" si="11"/>
        <v>11</v>
      </c>
      <c r="F167" s="13">
        <v>0</v>
      </c>
      <c r="G167" s="14">
        <f t="shared" si="14"/>
        <v>11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174</v>
      </c>
      <c r="C168" s="12">
        <f>+'22'!G168</f>
        <v>30</v>
      </c>
      <c r="D168" s="13">
        <v>0</v>
      </c>
      <c r="E168" s="12">
        <f t="shared" si="11"/>
        <v>30</v>
      </c>
      <c r="F168" s="13">
        <v>0</v>
      </c>
      <c r="G168" s="14">
        <f t="shared" si="14"/>
        <v>29</v>
      </c>
      <c r="H168" s="15">
        <v>1</v>
      </c>
      <c r="I168" s="22">
        <v>55</v>
      </c>
      <c r="J168" s="17">
        <f t="shared" si="13"/>
        <v>55</v>
      </c>
      <c r="K168" s="18" t="s">
        <v>16</v>
      </c>
      <c r="L168" s="19">
        <v>0</v>
      </c>
      <c r="M168" s="24">
        <f t="shared" si="12"/>
        <v>55</v>
      </c>
    </row>
    <row r="169" spans="1:13" ht="25.5">
      <c r="A169" s="10">
        <v>165</v>
      </c>
      <c r="B169" s="20" t="s">
        <v>175</v>
      </c>
      <c r="C169" s="12">
        <f>+'22'!G169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176</v>
      </c>
      <c r="C170" s="12">
        <f>+'22'!G170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177</v>
      </c>
      <c r="C171" s="12">
        <f>+'22'!G171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178</v>
      </c>
      <c r="C172" s="12">
        <f>+'22'!G172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179</v>
      </c>
      <c r="C173" s="12">
        <f>+'22'!G173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180</v>
      </c>
      <c r="C174" s="12">
        <f>+'22'!G174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181</v>
      </c>
      <c r="C175" s="12">
        <f>+'22'!G175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182</v>
      </c>
      <c r="C176" s="12">
        <f>+'22'!G176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183</v>
      </c>
      <c r="C177" s="12">
        <f>+'22'!G177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184</v>
      </c>
      <c r="C178" s="12">
        <f>+'22'!G178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185</v>
      </c>
      <c r="C179" s="12">
        <f>+'22'!G179</f>
        <v>0</v>
      </c>
      <c r="D179" s="13">
        <v>0</v>
      </c>
      <c r="E179" s="12">
        <f t="shared" si="11"/>
        <v>0</v>
      </c>
      <c r="F179" s="13">
        <v>0</v>
      </c>
      <c r="G179" s="14">
        <f t="shared" si="14"/>
        <v>0</v>
      </c>
      <c r="H179" s="15">
        <v>0</v>
      </c>
      <c r="I179" s="22">
        <v>10</v>
      </c>
      <c r="J179" s="17">
        <f t="shared" si="13"/>
        <v>0</v>
      </c>
      <c r="K179" s="18" t="s">
        <v>16</v>
      </c>
      <c r="L179" s="19">
        <v>0</v>
      </c>
      <c r="M179" s="24">
        <f t="shared" si="12"/>
        <v>0</v>
      </c>
    </row>
    <row r="180" spans="1:13" ht="25.5">
      <c r="A180" s="10">
        <v>176</v>
      </c>
      <c r="B180" s="20" t="s">
        <v>186</v>
      </c>
      <c r="C180" s="12">
        <f>+'22'!G180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187</v>
      </c>
      <c r="C181" s="12">
        <f>+'22'!G181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>
      <c r="A182" s="10">
        <v>178</v>
      </c>
      <c r="B182" s="20" t="s">
        <v>188</v>
      </c>
      <c r="C182" s="12">
        <f>+'22'!G182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189</v>
      </c>
      <c r="C183" s="12">
        <f>+'22'!G183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16</v>
      </c>
      <c r="L183" s="19">
        <v>0</v>
      </c>
      <c r="M183" s="24">
        <f t="shared" si="12"/>
        <v>0</v>
      </c>
    </row>
    <row r="184" spans="1:13" ht="25.5">
      <c r="A184" s="10">
        <v>180</v>
      </c>
      <c r="B184" s="20" t="s">
        <v>190</v>
      </c>
      <c r="C184" s="12">
        <f>+'22'!G184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>
      <c r="A185" s="10">
        <v>181</v>
      </c>
      <c r="B185" s="20" t="s">
        <v>191</v>
      </c>
      <c r="C185" s="12">
        <f>+'22'!G185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192</v>
      </c>
      <c r="C186" s="12">
        <f>+'22'!G186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193</v>
      </c>
      <c r="C187" s="12">
        <f>+'22'!G187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194</v>
      </c>
      <c r="C188" s="12">
        <f>+'22'!G188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195</v>
      </c>
      <c r="C189" s="12">
        <f>+'22'!G189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16</v>
      </c>
      <c r="L189" s="19">
        <v>0</v>
      </c>
      <c r="M189" s="24">
        <f t="shared" si="12"/>
        <v>0</v>
      </c>
    </row>
    <row r="190" spans="1:13" ht="25.5">
      <c r="A190" s="10">
        <v>186</v>
      </c>
      <c r="B190" s="20" t="s">
        <v>196</v>
      </c>
      <c r="C190" s="12">
        <f>+'22'!G190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197</v>
      </c>
      <c r="C191" s="12">
        <f>+'22'!G191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198</v>
      </c>
      <c r="C192" s="12">
        <f>+'22'!G192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199</v>
      </c>
      <c r="C193" s="12">
        <f>+'22'!G193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200</v>
      </c>
      <c r="C194" s="12">
        <f>+'22'!G194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201</v>
      </c>
      <c r="C195" s="12">
        <f>+'22'!G195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202</v>
      </c>
      <c r="C196" s="12">
        <f>+'22'!G196</f>
        <v>0</v>
      </c>
      <c r="D196" s="13">
        <v>10</v>
      </c>
      <c r="E196" s="12">
        <f t="shared" si="11"/>
        <v>10</v>
      </c>
      <c r="F196" s="13">
        <v>0</v>
      </c>
      <c r="G196" s="14">
        <f t="shared" si="14"/>
        <v>0</v>
      </c>
      <c r="H196" s="15">
        <v>10</v>
      </c>
      <c r="I196" s="16">
        <v>35</v>
      </c>
      <c r="J196" s="17">
        <f t="shared" si="13"/>
        <v>350</v>
      </c>
      <c r="K196" s="18" t="s">
        <v>16</v>
      </c>
      <c r="L196" s="19">
        <v>0</v>
      </c>
      <c r="M196" s="24">
        <f t="shared" si="12"/>
        <v>350</v>
      </c>
    </row>
    <row r="197" spans="1:13" ht="25.5">
      <c r="A197" s="10">
        <v>193</v>
      </c>
      <c r="B197" s="20" t="s">
        <v>203</v>
      </c>
      <c r="C197" s="12">
        <f>+'22'!G197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204</v>
      </c>
      <c r="C198" s="100">
        <f>+'22'!G198</f>
        <v>326</v>
      </c>
      <c r="D198" s="13">
        <v>0</v>
      </c>
      <c r="E198" s="12">
        <f t="shared" si="11"/>
        <v>326</v>
      </c>
      <c r="F198" s="13">
        <v>0</v>
      </c>
      <c r="G198" s="14">
        <f t="shared" si="14"/>
        <v>326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9" si="15">SUM(J198-L198)</f>
        <v>0</v>
      </c>
    </row>
    <row r="199" spans="1:13" ht="27" customHeight="1">
      <c r="A199" s="10">
        <v>195</v>
      </c>
      <c r="B199" s="20" t="s">
        <v>194</v>
      </c>
      <c r="C199" s="100">
        <f>+'22'!G199</f>
        <v>197</v>
      </c>
      <c r="D199" s="13">
        <v>0</v>
      </c>
      <c r="E199" s="12">
        <f t="shared" si="11"/>
        <v>197</v>
      </c>
      <c r="F199" s="13">
        <v>0</v>
      </c>
      <c r="G199" s="14">
        <f t="shared" si="14"/>
        <v>197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205</v>
      </c>
      <c r="C200" s="12">
        <f>+'22'!G200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206</v>
      </c>
      <c r="C201" s="12">
        <f>+'22'!G201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207</v>
      </c>
      <c r="C202" s="12">
        <f>+'22'!G202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208</v>
      </c>
      <c r="C203" s="12">
        <f>+'22'!G203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209</v>
      </c>
      <c r="C204" s="12">
        <f>+'22'!G204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210</v>
      </c>
      <c r="C205" s="12">
        <f>+'22'!G205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211</v>
      </c>
      <c r="C206" s="12">
        <f>+'22'!G206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256</v>
      </c>
      <c r="C207" s="12">
        <f>+'22'!G207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257</v>
      </c>
      <c r="C208" s="12">
        <f>+'22'!G208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3" ht="25.5">
      <c r="A209" s="10">
        <v>205</v>
      </c>
      <c r="B209" s="20" t="s">
        <v>265</v>
      </c>
      <c r="C209" s="12">
        <f>+'22'!G209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3" ht="25.5">
      <c r="A210" s="10">
        <v>206</v>
      </c>
      <c r="B210" s="20" t="s">
        <v>263</v>
      </c>
      <c r="C210" s="12">
        <f>+'22'!G210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3" ht="25.5">
      <c r="A211" s="10">
        <v>207</v>
      </c>
      <c r="B211" s="20" t="s">
        <v>275</v>
      </c>
      <c r="C211" s="12">
        <f>+'22'!G211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3" ht="25.5">
      <c r="A212" s="10">
        <v>208</v>
      </c>
      <c r="B212" s="20" t="s">
        <v>276</v>
      </c>
      <c r="C212" s="12">
        <f>+'22'!G212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60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3" ht="25.5">
      <c r="A213" s="10">
        <v>209</v>
      </c>
      <c r="B213" s="20" t="s">
        <v>277</v>
      </c>
      <c r="C213" s="12">
        <f>+'22'!G213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16">
        <v>60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3" ht="25.5">
      <c r="A214" s="10">
        <v>210</v>
      </c>
      <c r="B214" s="20" t="s">
        <v>278</v>
      </c>
      <c r="C214" s="12">
        <f>+'22'!G214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16">
        <v>60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3" ht="25.5">
      <c r="A215" s="10">
        <v>211</v>
      </c>
      <c r="B215" s="20" t="s">
        <v>269</v>
      </c>
      <c r="C215" s="12">
        <f>+'22'!G215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16">
        <v>60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3" ht="25.5">
      <c r="A216" s="10">
        <v>212</v>
      </c>
      <c r="B216" s="20" t="s">
        <v>281</v>
      </c>
      <c r="C216" s="12">
        <f>+'22'!G216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3" ht="25.5">
      <c r="A217" s="10">
        <v>213</v>
      </c>
      <c r="B217" s="20" t="s">
        <v>282</v>
      </c>
      <c r="C217" s="12">
        <f>+'22'!G217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3" ht="25.5">
      <c r="A218" s="10">
        <v>214</v>
      </c>
      <c r="B218" s="20" t="s">
        <v>283</v>
      </c>
      <c r="C218" s="12">
        <f>+'22'!G218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3" ht="25.5">
      <c r="A219" s="102">
        <v>215</v>
      </c>
      <c r="B219" s="20" t="s">
        <v>284</v>
      </c>
      <c r="C219" s="12">
        <f>+'22'!G219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3" ht="25.5">
      <c r="A220" s="102">
        <v>216</v>
      </c>
      <c r="B220" s="20" t="s">
        <v>288</v>
      </c>
      <c r="C220" s="12">
        <f>+'22'!G220</f>
        <v>0</v>
      </c>
      <c r="D220" s="13">
        <v>0</v>
      </c>
      <c r="E220" s="12">
        <f t="shared" ref="E220:E221" si="19">C220+D220</f>
        <v>0</v>
      </c>
      <c r="F220" s="13">
        <v>0</v>
      </c>
      <c r="G220" s="14">
        <f t="shared" ref="G220:G221" si="20">E220-F220-H220</f>
        <v>0</v>
      </c>
      <c r="H220" s="15">
        <v>0</v>
      </c>
      <c r="I220" s="16">
        <v>35</v>
      </c>
      <c r="J220" s="17">
        <f t="shared" ref="J220:J221" si="21">+I220*H220</f>
        <v>0</v>
      </c>
      <c r="K220" s="18" t="s">
        <v>16</v>
      </c>
      <c r="L220" s="19">
        <v>0</v>
      </c>
      <c r="M220" s="24">
        <f t="shared" ref="M220:M221" si="22">SUM(J220-L220)</f>
        <v>0</v>
      </c>
    </row>
    <row r="221" spans="1:13" ht="25.5">
      <c r="A221" s="102">
        <v>217</v>
      </c>
      <c r="B221" s="20" t="s">
        <v>289</v>
      </c>
      <c r="C221" s="12">
        <f>+'22'!G221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20"/>
        <v>2</v>
      </c>
      <c r="H221" s="15">
        <v>0</v>
      </c>
      <c r="I221" s="16">
        <v>0</v>
      </c>
      <c r="J221" s="17">
        <f t="shared" si="21"/>
        <v>0</v>
      </c>
      <c r="K221" s="18" t="s">
        <v>16</v>
      </c>
      <c r="L221" s="19">
        <v>0</v>
      </c>
      <c r="M221" s="24">
        <f t="shared" si="22"/>
        <v>0</v>
      </c>
    </row>
    <row r="222" spans="1:13" ht="25.5">
      <c r="A222" s="102">
        <v>218</v>
      </c>
      <c r="B222" s="20" t="s">
        <v>292</v>
      </c>
      <c r="C222" s="12">
        <f>+'22'!G222</f>
        <v>7</v>
      </c>
      <c r="D222" s="13">
        <v>0</v>
      </c>
      <c r="E222" s="12">
        <f t="shared" ref="E222" si="23">C222+D222</f>
        <v>7</v>
      </c>
      <c r="F222" s="13">
        <v>0</v>
      </c>
      <c r="G222" s="14">
        <f t="shared" ref="G222" si="24">E222-F222-H222</f>
        <v>0</v>
      </c>
      <c r="H222" s="15">
        <v>7</v>
      </c>
      <c r="I222" s="16">
        <v>35</v>
      </c>
      <c r="J222" s="17">
        <f t="shared" ref="J222" si="25">+I222*H222</f>
        <v>245</v>
      </c>
      <c r="K222" s="18" t="s">
        <v>16</v>
      </c>
      <c r="L222" s="19">
        <v>0</v>
      </c>
      <c r="M222" s="24">
        <f t="shared" ref="M222" si="26">SUM(J222-L222)</f>
        <v>245</v>
      </c>
    </row>
    <row r="223" spans="1:13" ht="25.5">
      <c r="A223" s="102">
        <v>219</v>
      </c>
      <c r="B223" s="20" t="s">
        <v>303</v>
      </c>
      <c r="C223" s="12">
        <f>+'22'!G223</f>
        <v>5</v>
      </c>
      <c r="D223" s="13">
        <v>0</v>
      </c>
      <c r="E223" s="12">
        <f t="shared" ref="E223:E225" si="27">C223+D223</f>
        <v>5</v>
      </c>
      <c r="F223" s="13">
        <v>0</v>
      </c>
      <c r="G223" s="14">
        <f t="shared" ref="G223:G225" si="28">E223-F223-H223</f>
        <v>5</v>
      </c>
      <c r="H223" s="15">
        <v>0</v>
      </c>
      <c r="I223" s="16">
        <v>40</v>
      </c>
      <c r="J223" s="17">
        <f t="shared" ref="J223:J225" si="29">+I223*H223</f>
        <v>0</v>
      </c>
      <c r="K223" s="18" t="s">
        <v>16</v>
      </c>
      <c r="L223" s="19">
        <v>0</v>
      </c>
      <c r="M223" s="24">
        <f t="shared" ref="M223:M225" si="30">SUM(J223-L223)</f>
        <v>0</v>
      </c>
    </row>
    <row r="224" spans="1:13" ht="25.5">
      <c r="A224" s="102">
        <v>220</v>
      </c>
      <c r="B224" s="20" t="s">
        <v>304</v>
      </c>
      <c r="C224" s="12">
        <f>+'22'!G224</f>
        <v>0</v>
      </c>
      <c r="D224" s="13">
        <v>0</v>
      </c>
      <c r="E224" s="12">
        <f t="shared" si="27"/>
        <v>0</v>
      </c>
      <c r="F224" s="13">
        <v>0</v>
      </c>
      <c r="G224" s="14">
        <f t="shared" si="28"/>
        <v>0</v>
      </c>
      <c r="H224" s="15">
        <v>0</v>
      </c>
      <c r="I224" s="16">
        <v>40</v>
      </c>
      <c r="J224" s="17">
        <f t="shared" si="29"/>
        <v>0</v>
      </c>
      <c r="K224" s="18" t="s">
        <v>16</v>
      </c>
      <c r="L224" s="19">
        <v>0</v>
      </c>
      <c r="M224" s="24">
        <f t="shared" si="30"/>
        <v>0</v>
      </c>
    </row>
    <row r="225" spans="1:19" ht="25.5">
      <c r="A225" s="102">
        <v>221</v>
      </c>
      <c r="B225" s="20" t="s">
        <v>305</v>
      </c>
      <c r="C225" s="12">
        <f>+'22'!G225</f>
        <v>0</v>
      </c>
      <c r="D225" s="13">
        <v>0</v>
      </c>
      <c r="E225" s="12">
        <f t="shared" si="27"/>
        <v>0</v>
      </c>
      <c r="F225" s="13">
        <v>0</v>
      </c>
      <c r="G225" s="14">
        <f t="shared" si="28"/>
        <v>0</v>
      </c>
      <c r="H225" s="15">
        <v>0</v>
      </c>
      <c r="I225" s="16">
        <v>40</v>
      </c>
      <c r="J225" s="17">
        <f t="shared" si="29"/>
        <v>0</v>
      </c>
      <c r="K225" s="18" t="s">
        <v>16</v>
      </c>
      <c r="L225" s="19">
        <v>0</v>
      </c>
      <c r="M225" s="24">
        <f t="shared" si="30"/>
        <v>0</v>
      </c>
    </row>
    <row r="226" spans="1:19" ht="25.5">
      <c r="A226" s="102">
        <v>222</v>
      </c>
      <c r="B226" s="20" t="s">
        <v>324</v>
      </c>
      <c r="C226" s="12">
        <f>+'22'!G226</f>
        <v>0</v>
      </c>
      <c r="D226" s="13">
        <v>0</v>
      </c>
      <c r="E226" s="12">
        <f t="shared" ref="E226:E229" si="31">C226+D226</f>
        <v>0</v>
      </c>
      <c r="F226" s="13">
        <v>0</v>
      </c>
      <c r="G226" s="14">
        <f t="shared" ref="G226:G229" si="32">E226-F226-H226</f>
        <v>0</v>
      </c>
      <c r="H226" s="15">
        <v>0</v>
      </c>
      <c r="I226" s="16">
        <v>30</v>
      </c>
      <c r="J226" s="17">
        <f t="shared" ref="J226:J229" si="33">+I226*H226</f>
        <v>0</v>
      </c>
      <c r="K226" s="18" t="s">
        <v>16</v>
      </c>
      <c r="L226" s="19">
        <v>0</v>
      </c>
      <c r="M226" s="24">
        <f t="shared" ref="M226:M229" si="34">SUM(J226-L226)</f>
        <v>0</v>
      </c>
    </row>
    <row r="227" spans="1:19" ht="25.5">
      <c r="A227" s="102">
        <v>223</v>
      </c>
      <c r="B227" s="20" t="s">
        <v>325</v>
      </c>
      <c r="C227" s="12">
        <f>+'22'!G227</f>
        <v>0</v>
      </c>
      <c r="D227" s="13">
        <v>0</v>
      </c>
      <c r="E227" s="12">
        <f t="shared" si="31"/>
        <v>0</v>
      </c>
      <c r="F227" s="13">
        <v>0</v>
      </c>
      <c r="G227" s="14">
        <f t="shared" si="32"/>
        <v>0</v>
      </c>
      <c r="H227" s="15">
        <v>0</v>
      </c>
      <c r="I227" s="16">
        <v>30</v>
      </c>
      <c r="J227" s="17">
        <f t="shared" si="33"/>
        <v>0</v>
      </c>
      <c r="K227" s="18" t="s">
        <v>16</v>
      </c>
      <c r="L227" s="19">
        <v>0</v>
      </c>
      <c r="M227" s="24">
        <f t="shared" si="34"/>
        <v>0</v>
      </c>
    </row>
    <row r="228" spans="1:19" ht="25.5">
      <c r="A228" s="102">
        <v>224</v>
      </c>
      <c r="B228" s="20"/>
      <c r="C228" s="12">
        <f>+'22'!G228</f>
        <v>0</v>
      </c>
      <c r="D228" s="13">
        <v>0</v>
      </c>
      <c r="E228" s="12">
        <f t="shared" si="31"/>
        <v>0</v>
      </c>
      <c r="F228" s="13">
        <v>0</v>
      </c>
      <c r="G228" s="14">
        <f t="shared" si="32"/>
        <v>0</v>
      </c>
      <c r="H228" s="15">
        <v>0</v>
      </c>
      <c r="I228" s="16"/>
      <c r="J228" s="17">
        <f t="shared" si="33"/>
        <v>0</v>
      </c>
      <c r="K228" s="18" t="s">
        <v>16</v>
      </c>
      <c r="L228" s="19">
        <v>0</v>
      </c>
      <c r="M228" s="24">
        <f t="shared" si="34"/>
        <v>0</v>
      </c>
    </row>
    <row r="229" spans="1:19" ht="25.5">
      <c r="A229" s="102">
        <v>225</v>
      </c>
      <c r="B229" s="20"/>
      <c r="C229" s="12">
        <f>+'22'!G229</f>
        <v>0</v>
      </c>
      <c r="D229" s="13">
        <v>0</v>
      </c>
      <c r="E229" s="12">
        <f t="shared" si="31"/>
        <v>0</v>
      </c>
      <c r="F229" s="13">
        <v>0</v>
      </c>
      <c r="G229" s="14">
        <f t="shared" si="32"/>
        <v>0</v>
      </c>
      <c r="H229" s="15">
        <v>0</v>
      </c>
      <c r="I229" s="16"/>
      <c r="J229" s="17">
        <f t="shared" si="33"/>
        <v>0</v>
      </c>
      <c r="K229" s="18" t="s">
        <v>16</v>
      </c>
      <c r="L229" s="19">
        <v>0</v>
      </c>
      <c r="M229" s="24">
        <f t="shared" si="34"/>
        <v>0</v>
      </c>
    </row>
    <row r="230" spans="1:19" ht="25.5">
      <c r="A230" s="1"/>
      <c r="C230" s="25"/>
      <c r="D230" s="26"/>
      <c r="E230" s="25"/>
      <c r="F230" s="26"/>
      <c r="G230" s="25"/>
      <c r="H230" s="25"/>
      <c r="I230" s="27"/>
      <c r="J230" s="29"/>
      <c r="K230" s="28"/>
      <c r="L230" s="19">
        <v>0</v>
      </c>
      <c r="M230" s="157" t="s">
        <v>227</v>
      </c>
      <c r="N230" s="157"/>
    </row>
    <row r="231" spans="1:19" ht="25.5" customHeight="1">
      <c r="A231" s="1"/>
      <c r="C231" s="25"/>
      <c r="D231" s="26"/>
      <c r="E231" s="25"/>
      <c r="F231" s="26"/>
      <c r="G231" s="25"/>
      <c r="H231" s="158" t="s">
        <v>228</v>
      </c>
      <c r="I231" s="159"/>
      <c r="J231" s="31">
        <f>+X110</f>
        <v>0</v>
      </c>
      <c r="K231" s="28"/>
      <c r="L231" s="30"/>
    </row>
    <row r="232" spans="1:19" ht="25.5">
      <c r="A232" s="1"/>
      <c r="C232" s="32"/>
      <c r="E232" s="32"/>
      <c r="G232" s="32"/>
      <c r="H232" s="33"/>
      <c r="I232" s="156" t="s">
        <v>212</v>
      </c>
      <c r="J232" s="156"/>
      <c r="K232" s="34">
        <f>SUM(J5:J231)</f>
        <v>5310</v>
      </c>
    </row>
    <row r="233" spans="1:19" ht="25.5">
      <c r="A233" s="1"/>
      <c r="C233" s="32"/>
      <c r="E233" s="32"/>
      <c r="G233" s="32"/>
      <c r="I233" s="154" t="s">
        <v>213</v>
      </c>
      <c r="J233" s="155"/>
      <c r="K233" s="37">
        <v>0</v>
      </c>
    </row>
    <row r="234" spans="1:19" ht="25.5">
      <c r="A234" s="1"/>
      <c r="C234" s="32"/>
      <c r="E234" s="32"/>
      <c r="G234" s="32"/>
      <c r="I234" s="35" t="s">
        <v>214</v>
      </c>
      <c r="J234" s="36"/>
      <c r="K234" s="37">
        <f>SUM(L234:BO234)</f>
        <v>1885</v>
      </c>
      <c r="L234" s="38">
        <v>100</v>
      </c>
      <c r="M234" s="2">
        <v>190</v>
      </c>
      <c r="N234" s="2">
        <v>430</v>
      </c>
      <c r="O234" s="2">
        <v>55</v>
      </c>
      <c r="P234" s="2">
        <v>150</v>
      </c>
      <c r="Q234" s="2">
        <v>575</v>
      </c>
      <c r="R234" s="2">
        <v>185</v>
      </c>
      <c r="S234" s="2">
        <v>200</v>
      </c>
    </row>
    <row r="235" spans="1:19" ht="25.5">
      <c r="A235" s="1"/>
      <c r="C235" s="32"/>
      <c r="D235" s="91"/>
      <c r="E235" s="32"/>
      <c r="G235" s="39"/>
      <c r="I235" s="154" t="s">
        <v>215</v>
      </c>
      <c r="J235" s="155"/>
      <c r="K235" s="37">
        <v>0</v>
      </c>
    </row>
    <row r="236" spans="1:19" ht="25.5">
      <c r="A236" s="1"/>
      <c r="C236" s="90"/>
      <c r="E236" s="32"/>
      <c r="G236" s="32"/>
      <c r="I236" s="154" t="s">
        <v>216</v>
      </c>
      <c r="J236" s="155"/>
      <c r="K236" s="37">
        <v>0</v>
      </c>
    </row>
    <row r="237" spans="1:19" ht="25.5">
      <c r="A237" s="1"/>
      <c r="C237" s="32"/>
      <c r="E237" s="32"/>
      <c r="G237" s="32"/>
      <c r="I237" s="154" t="s">
        <v>217</v>
      </c>
      <c r="J237" s="155"/>
      <c r="K237" s="93">
        <f>SUM(L5:L230)</f>
        <v>435</v>
      </c>
      <c r="M237" s="94" t="s">
        <v>218</v>
      </c>
      <c r="N237" s="40" t="s">
        <v>219</v>
      </c>
      <c r="O237" s="41" t="s">
        <v>220</v>
      </c>
    </row>
    <row r="238" spans="1:19" ht="25.5">
      <c r="A238" s="1"/>
      <c r="C238" s="32"/>
      <c r="E238" s="32"/>
      <c r="G238" s="32"/>
      <c r="I238" s="154" t="s">
        <v>221</v>
      </c>
      <c r="J238" s="155"/>
      <c r="K238" s="34">
        <f>K232-K233-K234-K236-K237</f>
        <v>2990</v>
      </c>
      <c r="M238" s="42"/>
      <c r="N238" s="42"/>
      <c r="O238" s="42"/>
    </row>
    <row r="239" spans="1:19" ht="25.5">
      <c r="A239" s="1"/>
      <c r="C239" s="32"/>
      <c r="E239" s="32"/>
      <c r="G239" s="32"/>
      <c r="I239" s="154" t="s">
        <v>222</v>
      </c>
      <c r="J239" s="155"/>
      <c r="K239" s="93">
        <v>2990</v>
      </c>
      <c r="M239" s="42"/>
      <c r="N239" s="42"/>
      <c r="O239" s="42"/>
    </row>
    <row r="240" spans="1:19" ht="25.5">
      <c r="A240" s="1"/>
      <c r="C240" s="32"/>
      <c r="E240" s="32"/>
      <c r="G240" s="32"/>
      <c r="I240" s="154" t="s">
        <v>223</v>
      </c>
      <c r="J240" s="155"/>
      <c r="K240" s="34">
        <f>+K239-K238</f>
        <v>0</v>
      </c>
      <c r="M240" s="42"/>
      <c r="N240" s="42"/>
      <c r="O240" s="42"/>
    </row>
    <row r="241" spans="7:15" ht="25.5">
      <c r="G241" s="2"/>
      <c r="I241" s="154" t="s">
        <v>224</v>
      </c>
      <c r="J241" s="155"/>
      <c r="K241" s="34">
        <f>+K239-K238</f>
        <v>0</v>
      </c>
      <c r="M241" s="43"/>
      <c r="N241" s="43"/>
      <c r="O241" s="43"/>
    </row>
    <row r="242" spans="7:15">
      <c r="G242" s="2"/>
      <c r="I242" s="28"/>
      <c r="M242" s="43"/>
      <c r="N242" s="43"/>
      <c r="O242" s="43"/>
    </row>
    <row r="243" spans="7:15">
      <c r="G243" s="2"/>
      <c r="I243" s="2" t="s">
        <v>271</v>
      </c>
      <c r="J243" s="2">
        <f>+K232-K237+K240</f>
        <v>4875</v>
      </c>
      <c r="M243" s="44"/>
      <c r="N243" s="44"/>
      <c r="O243" s="44"/>
    </row>
    <row r="244" spans="7:15">
      <c r="G244" s="2"/>
      <c r="I244" s="2" t="s">
        <v>272</v>
      </c>
      <c r="J244" s="2">
        <f>SUM(K233:K236)</f>
        <v>1885</v>
      </c>
      <c r="M244" s="45">
        <f>SUM(M238:M243)</f>
        <v>0</v>
      </c>
      <c r="N244" s="45">
        <f>SUM(N238:N243)</f>
        <v>0</v>
      </c>
      <c r="O244" s="45">
        <f>SUM(O238:O243)</f>
        <v>0</v>
      </c>
    </row>
    <row r="245" spans="7:15">
      <c r="G245" s="2"/>
      <c r="I245" s="2" t="s">
        <v>273</v>
      </c>
      <c r="J245" s="2">
        <f>+K239</f>
        <v>2990</v>
      </c>
      <c r="M245" s="46" t="s">
        <v>225</v>
      </c>
      <c r="N245" s="47">
        <f>N244*30/100</f>
        <v>0</v>
      </c>
      <c r="O245" s="47">
        <f>O244*30/100</f>
        <v>0</v>
      </c>
    </row>
    <row r="246" spans="7:15">
      <c r="G246" s="2"/>
      <c r="I246" s="2"/>
      <c r="M246" s="46" t="s">
        <v>226</v>
      </c>
      <c r="N246" s="47">
        <f>N245*7/100</f>
        <v>0</v>
      </c>
      <c r="O246" s="47">
        <f>O245*7/100</f>
        <v>0</v>
      </c>
    </row>
    <row r="247" spans="7:15">
      <c r="G247" s="2"/>
      <c r="I247" s="2"/>
      <c r="M247" s="95" t="s">
        <v>5</v>
      </c>
      <c r="N247" s="48">
        <f>N244-N245-N246</f>
        <v>0</v>
      </c>
      <c r="O247" s="48">
        <f>O244-O245-O246</f>
        <v>0</v>
      </c>
    </row>
    <row r="248" spans="7:15">
      <c r="G248" s="2"/>
      <c r="I248" s="2"/>
    </row>
    <row r="249" spans="7:15">
      <c r="G249" s="2"/>
      <c r="I249" s="2"/>
    </row>
    <row r="250" spans="7:15">
      <c r="G250" s="2"/>
      <c r="I250" s="2"/>
    </row>
    <row r="251" spans="7:15">
      <c r="G251" s="2"/>
      <c r="I251" s="2"/>
    </row>
    <row r="252" spans="7:15">
      <c r="G252" s="2"/>
      <c r="I252" s="2"/>
    </row>
    <row r="253" spans="7:15">
      <c r="G253" s="2"/>
      <c r="I253" s="2"/>
    </row>
    <row r="254" spans="7:15">
      <c r="G254" s="2"/>
      <c r="I254" s="2"/>
    </row>
    <row r="255" spans="7:15">
      <c r="G255" s="2"/>
      <c r="I255" s="2"/>
    </row>
    <row r="256" spans="7:15">
      <c r="G256" s="2"/>
      <c r="I256" s="2"/>
    </row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</sheetData>
  <mergeCells count="32">
    <mergeCell ref="I239:J239"/>
    <mergeCell ref="I240:J240"/>
    <mergeCell ref="I241:J241"/>
    <mergeCell ref="H231:I231"/>
    <mergeCell ref="I232:J232"/>
    <mergeCell ref="I233:J233"/>
    <mergeCell ref="I235:J235"/>
    <mergeCell ref="I236:J236"/>
    <mergeCell ref="I237:J237"/>
    <mergeCell ref="Z3:Z4"/>
    <mergeCell ref="P107:W107"/>
    <mergeCell ref="R3:R4"/>
    <mergeCell ref="S3:S4"/>
    <mergeCell ref="I238:J238"/>
    <mergeCell ref="M230:N230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A4F52-D6C3-474C-B929-1E4F3AF680AE}">
  <sheetPr>
    <tabColor rgb="FFECB5FD"/>
  </sheetPr>
  <dimension ref="A1:Z316"/>
  <sheetViews>
    <sheetView workbookViewId="0">
      <pane ySplit="4" topLeftCell="A11" activePane="bottomLeft" state="frozen"/>
      <selection pane="bottomLeft" activeCell="B226" sqref="B226:B227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7.85546875" style="50" customWidth="1"/>
    <col min="10" max="10" width="9.140625" style="2" bestFit="1" customWidth="1"/>
    <col min="11" max="11" width="28.42578125" style="2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67" t="s">
        <v>330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25">
      <c r="A3" s="166" t="s">
        <v>1</v>
      </c>
      <c r="B3" s="166" t="s">
        <v>2</v>
      </c>
      <c r="C3" s="164" t="s">
        <v>3</v>
      </c>
      <c r="D3" s="164" t="s">
        <v>4</v>
      </c>
      <c r="E3" s="164" t="s">
        <v>5</v>
      </c>
      <c r="F3" s="4" t="s">
        <v>6</v>
      </c>
      <c r="G3" s="169" t="s">
        <v>7</v>
      </c>
      <c r="H3" s="171" t="s">
        <v>8</v>
      </c>
      <c r="I3" s="172"/>
      <c r="J3" s="173"/>
      <c r="K3" s="174" t="s">
        <v>9</v>
      </c>
      <c r="L3" s="160" t="s">
        <v>10</v>
      </c>
      <c r="M3" s="86"/>
      <c r="O3" s="166" t="s">
        <v>1</v>
      </c>
      <c r="P3" s="166" t="s">
        <v>2</v>
      </c>
      <c r="Q3" s="164" t="s">
        <v>3</v>
      </c>
      <c r="R3" s="164" t="s">
        <v>4</v>
      </c>
      <c r="S3" s="164" t="s">
        <v>5</v>
      </c>
      <c r="T3" s="4" t="s">
        <v>6</v>
      </c>
      <c r="U3" s="169" t="s">
        <v>7</v>
      </c>
      <c r="V3" s="171" t="s">
        <v>8</v>
      </c>
      <c r="W3" s="172"/>
      <c r="X3" s="173"/>
      <c r="Y3" s="174" t="s">
        <v>9</v>
      </c>
      <c r="Z3" s="160" t="s">
        <v>10</v>
      </c>
    </row>
    <row r="4" spans="1:26" s="5" customFormat="1" ht="27" thickBot="1">
      <c r="A4" s="166"/>
      <c r="B4" s="166"/>
      <c r="C4" s="165"/>
      <c r="D4" s="165"/>
      <c r="E4" s="165"/>
      <c r="F4" s="6" t="s">
        <v>11</v>
      </c>
      <c r="G4" s="170"/>
      <c r="H4" s="7" t="s">
        <v>12</v>
      </c>
      <c r="I4" s="8" t="s">
        <v>13</v>
      </c>
      <c r="J4" s="9" t="s">
        <v>14</v>
      </c>
      <c r="K4" s="175"/>
      <c r="L4" s="160"/>
      <c r="O4" s="166"/>
      <c r="P4" s="166"/>
      <c r="Q4" s="165"/>
      <c r="R4" s="165"/>
      <c r="S4" s="165"/>
      <c r="T4" s="6" t="s">
        <v>11</v>
      </c>
      <c r="U4" s="170"/>
      <c r="V4" s="7" t="s">
        <v>12</v>
      </c>
      <c r="W4" s="8" t="s">
        <v>13</v>
      </c>
      <c r="X4" s="9" t="s">
        <v>14</v>
      </c>
      <c r="Y4" s="175"/>
      <c r="Z4" s="160"/>
    </row>
    <row r="5" spans="1:26" ht="25.5">
      <c r="A5" s="10">
        <v>1</v>
      </c>
      <c r="B5" s="11" t="s">
        <v>15</v>
      </c>
      <c r="C5" s="12">
        <f>+'23'!G5</f>
        <v>35</v>
      </c>
      <c r="D5" s="13">
        <v>0</v>
      </c>
      <c r="E5" s="12">
        <f t="shared" ref="E5:E94" si="0">C5+D5</f>
        <v>35</v>
      </c>
      <c r="F5" s="13">
        <v>0</v>
      </c>
      <c r="G5" s="14">
        <f t="shared" ref="G5:G68" si="1">E5-F5-H5</f>
        <v>0</v>
      </c>
      <c r="H5" s="15">
        <v>35</v>
      </c>
      <c r="I5" s="16">
        <v>50</v>
      </c>
      <c r="J5" s="17">
        <f>+I5*H5</f>
        <v>1750</v>
      </c>
      <c r="K5" s="18" t="s">
        <v>280</v>
      </c>
      <c r="L5" s="19">
        <v>350</v>
      </c>
      <c r="M5" s="24">
        <f>SUM(J5-L5)</f>
        <v>1400</v>
      </c>
      <c r="O5" s="10">
        <v>1</v>
      </c>
      <c r="P5" s="20" t="s">
        <v>258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+'23'!G6</f>
        <v>41</v>
      </c>
      <c r="D6" s="13">
        <v>0</v>
      </c>
      <c r="E6" s="12">
        <f t="shared" si="0"/>
        <v>41</v>
      </c>
      <c r="F6" s="13">
        <v>0</v>
      </c>
      <c r="G6" s="14">
        <f t="shared" si="1"/>
        <v>40</v>
      </c>
      <c r="H6" s="15">
        <v>1</v>
      </c>
      <c r="I6" s="16">
        <v>100</v>
      </c>
      <c r="J6" s="17">
        <f t="shared" ref="J6:J70" si="4">+I6*H6</f>
        <v>100</v>
      </c>
      <c r="K6" s="18" t="s">
        <v>16</v>
      </c>
      <c r="L6" s="19">
        <v>0</v>
      </c>
      <c r="M6" s="24">
        <f t="shared" ref="M6:M69" si="5">SUM(J6-L6)</f>
        <v>100</v>
      </c>
      <c r="O6" s="10">
        <v>2</v>
      </c>
      <c r="P6" s="20" t="s">
        <v>259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+'23'!G7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260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+'23'!G8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261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+'23'!G9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+'23'!G10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+'23'!G11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>
      <c r="A12" s="10">
        <v>8</v>
      </c>
      <c r="B12" s="20" t="s">
        <v>23</v>
      </c>
      <c r="C12" s="12">
        <f>+'23'!G12</f>
        <v>10</v>
      </c>
      <c r="D12" s="13">
        <v>0</v>
      </c>
      <c r="E12" s="12">
        <f>C12+D12</f>
        <v>10</v>
      </c>
      <c r="F12" s="13">
        <v>0</v>
      </c>
      <c r="G12" s="14">
        <f>E12-F12-H12</f>
        <v>6</v>
      </c>
      <c r="H12" s="15">
        <v>4</v>
      </c>
      <c r="I12" s="22">
        <v>50</v>
      </c>
      <c r="J12" s="17">
        <f t="shared" si="4"/>
        <v>200</v>
      </c>
      <c r="K12" s="18" t="s">
        <v>302</v>
      </c>
      <c r="L12" s="19">
        <v>50</v>
      </c>
      <c r="M12" s="24">
        <f t="shared" si="5"/>
        <v>150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264</v>
      </c>
      <c r="C13" s="12">
        <f>+'23'!G13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24</v>
      </c>
      <c r="C14" s="12">
        <f>+'23'!G14</f>
        <v>4</v>
      </c>
      <c r="D14" s="13">
        <v>0</v>
      </c>
      <c r="E14" s="12">
        <f t="shared" si="0"/>
        <v>4</v>
      </c>
      <c r="F14" s="13">
        <v>0</v>
      </c>
      <c r="G14" s="14">
        <f t="shared" si="1"/>
        <v>3</v>
      </c>
      <c r="H14" s="15">
        <v>1</v>
      </c>
      <c r="I14" s="22">
        <v>65</v>
      </c>
      <c r="J14" s="17">
        <f t="shared" si="4"/>
        <v>65</v>
      </c>
      <c r="K14" s="18" t="s">
        <v>16</v>
      </c>
      <c r="L14" s="19">
        <v>0</v>
      </c>
      <c r="M14" s="24">
        <f t="shared" si="5"/>
        <v>65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25</v>
      </c>
      <c r="C15" s="12">
        <f>+'23'!G15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26</v>
      </c>
      <c r="C16" s="12">
        <f>+'23'!G16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27</v>
      </c>
      <c r="C17" s="12">
        <f>+'23'!G17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28</v>
      </c>
      <c r="C18" s="12">
        <f>+'23'!G18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29</v>
      </c>
      <c r="C19" s="100">
        <f>+'23'!G19</f>
        <v>3</v>
      </c>
      <c r="D19" s="13">
        <v>0</v>
      </c>
      <c r="E19" s="12">
        <f t="shared" si="0"/>
        <v>3</v>
      </c>
      <c r="F19" s="13">
        <v>0</v>
      </c>
      <c r="G19" s="14">
        <f t="shared" si="1"/>
        <v>2</v>
      </c>
      <c r="H19" s="15">
        <v>1</v>
      </c>
      <c r="I19" s="16">
        <v>50</v>
      </c>
      <c r="J19" s="17">
        <f t="shared" si="4"/>
        <v>50</v>
      </c>
      <c r="K19" s="18" t="s">
        <v>16</v>
      </c>
      <c r="L19" s="19">
        <v>0</v>
      </c>
      <c r="M19" s="24">
        <f t="shared" si="5"/>
        <v>50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+'23'!G20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+'23'!G21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+'23'!G22</f>
        <v>6</v>
      </c>
      <c r="D22" s="13">
        <v>0</v>
      </c>
      <c r="E22" s="12">
        <f>C22+D22</f>
        <v>6</v>
      </c>
      <c r="F22" s="13">
        <v>0</v>
      </c>
      <c r="G22" s="14">
        <f t="shared" si="1"/>
        <v>6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+'23'!G23</f>
        <v>3</v>
      </c>
      <c r="D23" s="13">
        <v>0</v>
      </c>
      <c r="E23" s="14">
        <f>C23+D23</f>
        <v>3</v>
      </c>
      <c r="F23" s="13">
        <v>0</v>
      </c>
      <c r="G23" s="14">
        <f t="shared" si="1"/>
        <v>2</v>
      </c>
      <c r="H23" s="15">
        <v>1</v>
      </c>
      <c r="I23" s="16">
        <v>100</v>
      </c>
      <c r="J23" s="17">
        <f t="shared" si="4"/>
        <v>100</v>
      </c>
      <c r="K23" s="18" t="s">
        <v>279</v>
      </c>
      <c r="L23" s="19">
        <v>50</v>
      </c>
      <c r="M23" s="24">
        <f t="shared" si="5"/>
        <v>50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+'23'!G24</f>
        <v>3</v>
      </c>
      <c r="D24" s="13">
        <v>0</v>
      </c>
      <c r="E24" s="12">
        <f t="shared" si="0"/>
        <v>3</v>
      </c>
      <c r="F24" s="13">
        <v>0</v>
      </c>
      <c r="G24" s="14">
        <f t="shared" si="1"/>
        <v>2</v>
      </c>
      <c r="H24" s="15">
        <v>1</v>
      </c>
      <c r="I24" s="23">
        <v>100</v>
      </c>
      <c r="J24" s="17">
        <f t="shared" si="4"/>
        <v>100</v>
      </c>
      <c r="K24" s="18" t="s">
        <v>16</v>
      </c>
      <c r="L24" s="19">
        <v>0</v>
      </c>
      <c r="M24" s="24">
        <f t="shared" si="5"/>
        <v>100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+'23'!G25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+'23'!G26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0</v>
      </c>
      <c r="H26" s="15">
        <v>2</v>
      </c>
      <c r="I26" s="23">
        <v>100</v>
      </c>
      <c r="J26" s="17">
        <f t="shared" si="4"/>
        <v>200</v>
      </c>
      <c r="K26" s="18" t="s">
        <v>319</v>
      </c>
      <c r="L26" s="19">
        <v>5</v>
      </c>
      <c r="M26" s="24">
        <f t="shared" si="5"/>
        <v>195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+'23'!G27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+'23'!G28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+'23'!G29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0</v>
      </c>
      <c r="H29" s="15">
        <v>4</v>
      </c>
      <c r="I29" s="16">
        <v>100</v>
      </c>
      <c r="J29" s="17">
        <f t="shared" si="4"/>
        <v>400</v>
      </c>
      <c r="K29" s="18" t="s">
        <v>16</v>
      </c>
      <c r="L29" s="19">
        <v>0</v>
      </c>
      <c r="M29" s="24">
        <f t="shared" si="5"/>
        <v>400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+'23'!G30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+'23'!G31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+'23'!G32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+'23'!G33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+'23'!G34</f>
        <v>1</v>
      </c>
      <c r="D34" s="13">
        <v>0</v>
      </c>
      <c r="E34" s="14">
        <f t="shared" si="0"/>
        <v>1</v>
      </c>
      <c r="F34" s="13">
        <v>0</v>
      </c>
      <c r="G34" s="14">
        <f t="shared" si="1"/>
        <v>0</v>
      </c>
      <c r="H34" s="15">
        <v>1</v>
      </c>
      <c r="I34" s="16">
        <v>130</v>
      </c>
      <c r="J34" s="17">
        <f t="shared" si="4"/>
        <v>130</v>
      </c>
      <c r="K34" s="18" t="s">
        <v>16</v>
      </c>
      <c r="L34" s="19">
        <v>0</v>
      </c>
      <c r="M34" s="24">
        <f t="shared" si="5"/>
        <v>130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00">
        <f>+'23'!G35</f>
        <v>-2</v>
      </c>
      <c r="D35" s="13">
        <v>0</v>
      </c>
      <c r="E35" s="14">
        <f t="shared" si="0"/>
        <v>-2</v>
      </c>
      <c r="F35" s="13">
        <v>0</v>
      </c>
      <c r="G35" s="14">
        <f t="shared" si="1"/>
        <v>-2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+'23'!G36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+'23'!G37</f>
        <v>16</v>
      </c>
      <c r="D37" s="13">
        <v>0</v>
      </c>
      <c r="E37" s="12">
        <f t="shared" si="0"/>
        <v>16</v>
      </c>
      <c r="F37" s="13">
        <v>0</v>
      </c>
      <c r="G37" s="14">
        <f t="shared" si="1"/>
        <v>12</v>
      </c>
      <c r="H37" s="15">
        <v>4</v>
      </c>
      <c r="I37" s="16">
        <v>100</v>
      </c>
      <c r="J37" s="17">
        <f t="shared" si="4"/>
        <v>400</v>
      </c>
      <c r="K37" s="18" t="s">
        <v>279</v>
      </c>
      <c r="L37" s="19">
        <v>200</v>
      </c>
      <c r="M37" s="24">
        <f t="shared" si="5"/>
        <v>200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+'23'!G38</f>
        <v>2</v>
      </c>
      <c r="D38" s="13">
        <v>0</v>
      </c>
      <c r="E38" s="12">
        <f t="shared" si="0"/>
        <v>2</v>
      </c>
      <c r="F38" s="13">
        <v>0</v>
      </c>
      <c r="G38" s="14">
        <f t="shared" si="1"/>
        <v>1</v>
      </c>
      <c r="H38" s="15">
        <v>1</v>
      </c>
      <c r="I38" s="16">
        <v>50</v>
      </c>
      <c r="J38" s="17">
        <f t="shared" si="4"/>
        <v>50</v>
      </c>
      <c r="K38" s="18" t="s">
        <v>16</v>
      </c>
      <c r="L38" s="19">
        <v>0</v>
      </c>
      <c r="M38" s="24">
        <f t="shared" si="5"/>
        <v>50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49</v>
      </c>
      <c r="C39" s="12">
        <f>+'23'!G39</f>
        <v>2</v>
      </c>
      <c r="D39" s="13">
        <v>0</v>
      </c>
      <c r="E39" s="12">
        <f t="shared" si="0"/>
        <v>2</v>
      </c>
      <c r="F39" s="13">
        <v>0</v>
      </c>
      <c r="G39" s="14">
        <f t="shared" si="1"/>
        <v>2</v>
      </c>
      <c r="H39" s="15">
        <v>0</v>
      </c>
      <c r="I39" s="16">
        <v>50</v>
      </c>
      <c r="J39" s="17">
        <f t="shared" si="4"/>
        <v>0</v>
      </c>
      <c r="K39" s="18" t="s">
        <v>16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50</v>
      </c>
      <c r="C40" s="12">
        <f>+'23'!G40</f>
        <v>2</v>
      </c>
      <c r="D40" s="13">
        <v>0</v>
      </c>
      <c r="E40" s="12">
        <f t="shared" si="0"/>
        <v>2</v>
      </c>
      <c r="F40" s="13">
        <v>0</v>
      </c>
      <c r="G40" s="14">
        <f t="shared" si="1"/>
        <v>2</v>
      </c>
      <c r="H40" s="15">
        <v>0</v>
      </c>
      <c r="I40" s="16">
        <v>50</v>
      </c>
      <c r="J40" s="17">
        <f t="shared" si="4"/>
        <v>0</v>
      </c>
      <c r="K40" s="18" t="s">
        <v>16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51</v>
      </c>
      <c r="C41" s="12">
        <f>+'23'!G41</f>
        <v>1</v>
      </c>
      <c r="D41" s="13">
        <v>0</v>
      </c>
      <c r="E41" s="12">
        <f t="shared" si="0"/>
        <v>1</v>
      </c>
      <c r="F41" s="13">
        <v>0</v>
      </c>
      <c r="G41" s="14">
        <f t="shared" si="1"/>
        <v>1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52</v>
      </c>
      <c r="C42" s="12">
        <f>+'23'!G42</f>
        <v>9</v>
      </c>
      <c r="D42" s="13">
        <v>0</v>
      </c>
      <c r="E42" s="12">
        <f t="shared" si="0"/>
        <v>9</v>
      </c>
      <c r="F42" s="13">
        <v>0</v>
      </c>
      <c r="G42" s="14">
        <f t="shared" si="1"/>
        <v>9</v>
      </c>
      <c r="H42" s="15">
        <v>0</v>
      </c>
      <c r="I42" s="16">
        <v>50</v>
      </c>
      <c r="J42" s="17">
        <f t="shared" si="4"/>
        <v>0</v>
      </c>
      <c r="K42" s="18" t="s">
        <v>16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53</v>
      </c>
      <c r="C43" s="12">
        <f>+'23'!G43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54</v>
      </c>
      <c r="C44" s="12">
        <f>+'23'!G44</f>
        <v>7</v>
      </c>
      <c r="D44" s="13">
        <v>0</v>
      </c>
      <c r="E44" s="12">
        <f t="shared" si="0"/>
        <v>7</v>
      </c>
      <c r="F44" s="13">
        <v>0</v>
      </c>
      <c r="G44" s="14">
        <f t="shared" si="1"/>
        <v>7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55</v>
      </c>
      <c r="C45" s="12">
        <f>+'23'!G45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56</v>
      </c>
      <c r="C46" s="12">
        <f>+'23'!G46</f>
        <v>5</v>
      </c>
      <c r="D46" s="13">
        <v>0</v>
      </c>
      <c r="E46" s="12">
        <f t="shared" si="0"/>
        <v>5</v>
      </c>
      <c r="F46" s="13">
        <v>0</v>
      </c>
      <c r="G46" s="14">
        <f t="shared" si="1"/>
        <v>5</v>
      </c>
      <c r="H46" s="15">
        <v>0</v>
      </c>
      <c r="I46" s="16">
        <v>50</v>
      </c>
      <c r="J46" s="17">
        <f t="shared" si="4"/>
        <v>0</v>
      </c>
      <c r="K46" s="18" t="s">
        <v>16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57</v>
      </c>
      <c r="C47" s="12">
        <f>+'23'!G47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4"/>
        <v>0</v>
      </c>
      <c r="K47" s="18" t="s">
        <v>16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58</v>
      </c>
      <c r="C48" s="12">
        <f>+'23'!G48</f>
        <v>5</v>
      </c>
      <c r="D48" s="13">
        <v>0</v>
      </c>
      <c r="E48" s="12">
        <f t="shared" si="0"/>
        <v>5</v>
      </c>
      <c r="F48" s="13">
        <v>0</v>
      </c>
      <c r="G48" s="14">
        <f t="shared" si="1"/>
        <v>5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59</v>
      </c>
      <c r="C49" s="12">
        <f>+'23'!G49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60</v>
      </c>
      <c r="C50" s="12">
        <f>+'23'!G50</f>
        <v>0</v>
      </c>
      <c r="D50" s="13">
        <v>0</v>
      </c>
      <c r="E50" s="12">
        <f>C50+D50</f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61</v>
      </c>
      <c r="C51" s="12">
        <f>+'23'!G51</f>
        <v>2</v>
      </c>
      <c r="D51" s="13">
        <v>0</v>
      </c>
      <c r="E51" s="12">
        <f>C51+D51</f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62</v>
      </c>
      <c r="C52" s="12">
        <f>+'23'!G52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63</v>
      </c>
      <c r="C53" s="12">
        <f>+'23'!G53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64</v>
      </c>
      <c r="C54" s="12">
        <f>+'23'!G54</f>
        <v>0</v>
      </c>
      <c r="D54" s="13">
        <v>0</v>
      </c>
      <c r="E54" s="12">
        <f>C54+D54</f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65</v>
      </c>
      <c r="C55" s="12">
        <f>+'23'!G55</f>
        <v>3</v>
      </c>
      <c r="D55" s="13">
        <v>0</v>
      </c>
      <c r="E55" s="12">
        <f t="shared" si="0"/>
        <v>3</v>
      </c>
      <c r="F55" s="13">
        <v>0</v>
      </c>
      <c r="G55" s="14">
        <f t="shared" si="1"/>
        <v>1</v>
      </c>
      <c r="H55" s="15">
        <v>2</v>
      </c>
      <c r="I55" s="23">
        <v>120</v>
      </c>
      <c r="J55" s="17">
        <f t="shared" si="4"/>
        <v>240</v>
      </c>
      <c r="K55" s="18" t="s">
        <v>16</v>
      </c>
      <c r="L55" s="19">
        <v>0</v>
      </c>
      <c r="M55" s="24">
        <f t="shared" si="5"/>
        <v>240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66</v>
      </c>
      <c r="C56" s="12">
        <f>+'23'!G56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67</v>
      </c>
      <c r="C57" s="100">
        <f>+'23'!G57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68</v>
      </c>
      <c r="C58" s="12">
        <f>+'23'!G58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69</v>
      </c>
      <c r="C59" s="12">
        <f>+'23'!G59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70</v>
      </c>
      <c r="C60" s="12">
        <f>+'23'!G60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71</v>
      </c>
      <c r="C61" s="12">
        <f>+'23'!G61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4"/>
        <v>0</v>
      </c>
      <c r="K61" s="18" t="s">
        <v>16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72</v>
      </c>
      <c r="C62" s="12">
        <f>+'23'!G62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17">
        <f t="shared" si="4"/>
        <v>0</v>
      </c>
      <c r="K62" s="18" t="s">
        <v>16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73</v>
      </c>
      <c r="C63" s="12">
        <f>+'23'!G63</f>
        <v>0</v>
      </c>
      <c r="D63" s="13">
        <v>0</v>
      </c>
      <c r="E63" s="12">
        <f>C63+D63</f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17">
        <f t="shared" si="4"/>
        <v>0</v>
      </c>
      <c r="K63" s="18" t="s">
        <v>16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74</v>
      </c>
      <c r="C64" s="12">
        <f>+'23'!G64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75</v>
      </c>
      <c r="C65" s="12">
        <f>+'23'!G65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76</v>
      </c>
      <c r="C66" s="12">
        <f>+'23'!G66</f>
        <v>23</v>
      </c>
      <c r="D66" s="13">
        <v>0</v>
      </c>
      <c r="E66" s="12">
        <f t="shared" si="0"/>
        <v>23</v>
      </c>
      <c r="F66" s="13">
        <v>0</v>
      </c>
      <c r="G66" s="14">
        <f t="shared" si="1"/>
        <v>22</v>
      </c>
      <c r="H66" s="15">
        <v>1</v>
      </c>
      <c r="I66" s="16">
        <v>50</v>
      </c>
      <c r="J66" s="17">
        <f t="shared" si="4"/>
        <v>50</v>
      </c>
      <c r="K66" s="18" t="s">
        <v>302</v>
      </c>
      <c r="L66" s="19">
        <v>50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77</v>
      </c>
      <c r="C67" s="100">
        <f>+'23'!G67</f>
        <v>-1</v>
      </c>
      <c r="D67" s="13">
        <v>0</v>
      </c>
      <c r="E67" s="12">
        <f>C67+D67</f>
        <v>-1</v>
      </c>
      <c r="F67" s="13">
        <v>0</v>
      </c>
      <c r="G67" s="14">
        <f t="shared" si="1"/>
        <v>-1</v>
      </c>
      <c r="H67" s="15">
        <v>0</v>
      </c>
      <c r="I67" s="16">
        <v>50</v>
      </c>
      <c r="J67" s="17">
        <f t="shared" si="4"/>
        <v>0</v>
      </c>
      <c r="K67" s="18" t="s">
        <v>16</v>
      </c>
      <c r="L67" s="19">
        <v>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78</v>
      </c>
      <c r="C68" s="12">
        <f>+'23'!G68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79</v>
      </c>
      <c r="C69" s="12">
        <f>+'23'!G69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80</v>
      </c>
      <c r="C70" s="12">
        <f>+'23'!G70</f>
        <v>4</v>
      </c>
      <c r="D70" s="13">
        <v>0</v>
      </c>
      <c r="E70" s="12">
        <f t="shared" si="0"/>
        <v>4</v>
      </c>
      <c r="F70" s="13">
        <v>0</v>
      </c>
      <c r="G70" s="14">
        <f t="shared" si="6"/>
        <v>2</v>
      </c>
      <c r="H70" s="15">
        <v>2</v>
      </c>
      <c r="I70" s="22">
        <v>50</v>
      </c>
      <c r="J70" s="17">
        <f t="shared" si="4"/>
        <v>100</v>
      </c>
      <c r="K70" s="18" t="s">
        <v>16</v>
      </c>
      <c r="L70" s="19">
        <v>0</v>
      </c>
      <c r="M70" s="24">
        <f t="shared" ref="M70:M133" si="9">SUM(J70-L70)</f>
        <v>100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81</v>
      </c>
      <c r="C71" s="12">
        <f>+'23'!G71</f>
        <v>4</v>
      </c>
      <c r="D71" s="13">
        <v>0</v>
      </c>
      <c r="E71" s="12">
        <f t="shared" si="0"/>
        <v>4</v>
      </c>
      <c r="F71" s="13">
        <v>0</v>
      </c>
      <c r="G71" s="14">
        <f t="shared" si="6"/>
        <v>4</v>
      </c>
      <c r="H71" s="15">
        <v>0</v>
      </c>
      <c r="I71" s="22">
        <v>60</v>
      </c>
      <c r="J71" s="17">
        <f t="shared" ref="J71:J134" si="10">+I71*H71</f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82</v>
      </c>
      <c r="C72" s="12">
        <f>+'23'!G72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83</v>
      </c>
      <c r="C73" s="12">
        <f>+'23'!G73</f>
        <v>2</v>
      </c>
      <c r="D73" s="13">
        <v>0</v>
      </c>
      <c r="E73" s="12">
        <f t="shared" si="0"/>
        <v>2</v>
      </c>
      <c r="F73" s="13">
        <v>0</v>
      </c>
      <c r="G73" s="14">
        <f t="shared" si="6"/>
        <v>0</v>
      </c>
      <c r="H73" s="15">
        <v>2</v>
      </c>
      <c r="I73" s="22">
        <v>60</v>
      </c>
      <c r="J73" s="17">
        <f t="shared" si="10"/>
        <v>120</v>
      </c>
      <c r="K73" s="18" t="s">
        <v>16</v>
      </c>
      <c r="L73" s="19">
        <v>0</v>
      </c>
      <c r="M73" s="24">
        <f t="shared" si="9"/>
        <v>120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84</v>
      </c>
      <c r="C74" s="12">
        <f>+'23'!G74</f>
        <v>0</v>
      </c>
      <c r="D74" s="13">
        <v>0</v>
      </c>
      <c r="E74" s="12">
        <f t="shared" si="0"/>
        <v>0</v>
      </c>
      <c r="F74" s="13">
        <v>0</v>
      </c>
      <c r="G74" s="14">
        <f t="shared" si="6"/>
        <v>0</v>
      </c>
      <c r="H74" s="15">
        <v>0</v>
      </c>
      <c r="I74" s="21">
        <v>120</v>
      </c>
      <c r="J74" s="17">
        <f t="shared" si="10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85</v>
      </c>
      <c r="C75" s="12">
        <f>+'23'!G75</f>
        <v>8</v>
      </c>
      <c r="D75" s="13">
        <v>0</v>
      </c>
      <c r="E75" s="12">
        <f t="shared" si="0"/>
        <v>8</v>
      </c>
      <c r="F75" s="13">
        <v>0</v>
      </c>
      <c r="G75" s="14">
        <f t="shared" si="6"/>
        <v>6</v>
      </c>
      <c r="H75" s="15">
        <v>2</v>
      </c>
      <c r="I75" s="21">
        <v>60</v>
      </c>
      <c r="J75" s="17">
        <f t="shared" si="10"/>
        <v>120</v>
      </c>
      <c r="K75" s="18" t="s">
        <v>319</v>
      </c>
      <c r="L75" s="19">
        <v>3</v>
      </c>
      <c r="M75" s="24">
        <f t="shared" si="9"/>
        <v>117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86</v>
      </c>
      <c r="C76" s="12">
        <f>+'23'!G76</f>
        <v>9</v>
      </c>
      <c r="D76" s="13">
        <v>0</v>
      </c>
      <c r="E76" s="12">
        <f t="shared" si="0"/>
        <v>9</v>
      </c>
      <c r="F76" s="13">
        <v>0</v>
      </c>
      <c r="G76" s="14">
        <f t="shared" si="6"/>
        <v>9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87</v>
      </c>
      <c r="C77" s="12">
        <f>+'23'!G77</f>
        <v>0</v>
      </c>
      <c r="D77" s="13">
        <v>0</v>
      </c>
      <c r="E77" s="12">
        <f t="shared" si="0"/>
        <v>0</v>
      </c>
      <c r="F77" s="13">
        <v>0</v>
      </c>
      <c r="G77" s="14">
        <f t="shared" si="6"/>
        <v>0</v>
      </c>
      <c r="H77" s="15">
        <v>0</v>
      </c>
      <c r="I77" s="22">
        <v>50</v>
      </c>
      <c r="J77" s="17">
        <f t="shared" si="10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88</v>
      </c>
      <c r="C78" s="12">
        <f>+'23'!G78</f>
        <v>1</v>
      </c>
      <c r="D78" s="13">
        <v>0</v>
      </c>
      <c r="E78" s="12">
        <f t="shared" si="0"/>
        <v>1</v>
      </c>
      <c r="F78" s="13">
        <v>0</v>
      </c>
      <c r="G78" s="14">
        <f t="shared" si="6"/>
        <v>0</v>
      </c>
      <c r="H78" s="15">
        <v>1</v>
      </c>
      <c r="I78" s="21">
        <v>120</v>
      </c>
      <c r="J78" s="17">
        <f t="shared" si="10"/>
        <v>120</v>
      </c>
      <c r="K78" s="18" t="s">
        <v>319</v>
      </c>
      <c r="L78" s="19">
        <v>6</v>
      </c>
      <c r="M78" s="24">
        <f t="shared" si="9"/>
        <v>114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89</v>
      </c>
      <c r="C79" s="12">
        <f>+'23'!G79</f>
        <v>2</v>
      </c>
      <c r="D79" s="13">
        <v>0</v>
      </c>
      <c r="E79" s="12">
        <f t="shared" si="0"/>
        <v>2</v>
      </c>
      <c r="F79" s="13">
        <v>0</v>
      </c>
      <c r="G79" s="14">
        <f t="shared" si="6"/>
        <v>2</v>
      </c>
      <c r="H79" s="15">
        <v>0</v>
      </c>
      <c r="I79" s="21">
        <v>50</v>
      </c>
      <c r="J79" s="17">
        <f t="shared" si="10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90</v>
      </c>
      <c r="C80" s="12">
        <f>+'23'!G80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91</v>
      </c>
      <c r="C81" s="12">
        <f>+'23'!G81</f>
        <v>0</v>
      </c>
      <c r="D81" s="13">
        <v>0</v>
      </c>
      <c r="E81" s="12">
        <f t="shared" si="0"/>
        <v>0</v>
      </c>
      <c r="F81" s="13">
        <v>0</v>
      </c>
      <c r="G81" s="14">
        <f t="shared" si="6"/>
        <v>0</v>
      </c>
      <c r="H81" s="15">
        <v>0</v>
      </c>
      <c r="I81" s="22">
        <v>55</v>
      </c>
      <c r="J81" s="17">
        <f t="shared" si="10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92</v>
      </c>
      <c r="C82" s="12">
        <f>+'23'!G82</f>
        <v>1</v>
      </c>
      <c r="D82" s="13">
        <v>0</v>
      </c>
      <c r="E82" s="12">
        <f t="shared" si="0"/>
        <v>1</v>
      </c>
      <c r="F82" s="13">
        <v>0</v>
      </c>
      <c r="G82" s="14">
        <f t="shared" si="6"/>
        <v>1</v>
      </c>
      <c r="H82" s="15">
        <v>0</v>
      </c>
      <c r="I82" s="21">
        <v>55</v>
      </c>
      <c r="J82" s="17">
        <f t="shared" si="10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93</v>
      </c>
      <c r="C83" s="12">
        <f>+'23'!G83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94</v>
      </c>
      <c r="C84" s="12">
        <f>+'23'!G84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95</v>
      </c>
      <c r="C85" s="12">
        <f>+'23'!G85</f>
        <v>0</v>
      </c>
      <c r="D85" s="13">
        <v>0</v>
      </c>
      <c r="E85" s="12">
        <f t="shared" si="0"/>
        <v>0</v>
      </c>
      <c r="F85" s="13">
        <v>0</v>
      </c>
      <c r="G85" s="14">
        <f t="shared" si="6"/>
        <v>0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96</v>
      </c>
      <c r="C86" s="12">
        <f>+'23'!G86</f>
        <v>0</v>
      </c>
      <c r="D86" s="13">
        <v>0</v>
      </c>
      <c r="E86" s="12">
        <f t="shared" si="0"/>
        <v>0</v>
      </c>
      <c r="F86" s="13">
        <v>0</v>
      </c>
      <c r="G86" s="14">
        <f t="shared" si="6"/>
        <v>0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97</v>
      </c>
      <c r="C87" s="12">
        <f>+'23'!G87</f>
        <v>10</v>
      </c>
      <c r="D87" s="13">
        <v>0</v>
      </c>
      <c r="E87" s="12">
        <f t="shared" si="0"/>
        <v>10</v>
      </c>
      <c r="F87" s="13">
        <v>0</v>
      </c>
      <c r="G87" s="14">
        <f t="shared" si="6"/>
        <v>10</v>
      </c>
      <c r="H87" s="15">
        <v>0</v>
      </c>
      <c r="I87" s="22">
        <v>60</v>
      </c>
      <c r="J87" s="17">
        <f t="shared" si="10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98</v>
      </c>
      <c r="C88" s="12">
        <f>+'23'!G88</f>
        <v>15</v>
      </c>
      <c r="D88" s="13">
        <v>0</v>
      </c>
      <c r="E88" s="12">
        <f t="shared" si="0"/>
        <v>15</v>
      </c>
      <c r="F88" s="13">
        <v>0</v>
      </c>
      <c r="G88" s="14">
        <f t="shared" si="6"/>
        <v>14</v>
      </c>
      <c r="H88" s="15">
        <v>1</v>
      </c>
      <c r="I88" s="22">
        <v>100</v>
      </c>
      <c r="J88" s="17">
        <f t="shared" si="10"/>
        <v>100</v>
      </c>
      <c r="K88" s="18" t="s">
        <v>16</v>
      </c>
      <c r="L88" s="19">
        <v>0</v>
      </c>
      <c r="M88" s="24">
        <f t="shared" si="9"/>
        <v>100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99</v>
      </c>
      <c r="C89" s="12">
        <f>+'23'!G89</f>
        <v>4</v>
      </c>
      <c r="D89" s="13">
        <v>0</v>
      </c>
      <c r="E89" s="12">
        <f t="shared" si="0"/>
        <v>4</v>
      </c>
      <c r="F89" s="13">
        <v>0</v>
      </c>
      <c r="G89" s="14">
        <f t="shared" si="6"/>
        <v>4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100</v>
      </c>
      <c r="C90" s="12">
        <f>+'23'!G90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101</v>
      </c>
      <c r="C91" s="12">
        <f>+'23'!G91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267</v>
      </c>
      <c r="C92" s="100">
        <f>+'23'!G92</f>
        <v>3</v>
      </c>
      <c r="D92" s="13">
        <v>0</v>
      </c>
      <c r="E92" s="12">
        <f t="shared" si="0"/>
        <v>3</v>
      </c>
      <c r="F92" s="13">
        <v>0</v>
      </c>
      <c r="G92" s="14">
        <f t="shared" si="6"/>
        <v>1</v>
      </c>
      <c r="H92" s="15">
        <v>2</v>
      </c>
      <c r="I92" s="21">
        <v>120</v>
      </c>
      <c r="J92" s="17">
        <f t="shared" si="10"/>
        <v>240</v>
      </c>
      <c r="K92" s="18" t="s">
        <v>16</v>
      </c>
      <c r="L92" s="19">
        <v>0</v>
      </c>
      <c r="M92" s="24">
        <f t="shared" si="9"/>
        <v>240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268</v>
      </c>
      <c r="C93" s="12">
        <f>+'23'!G93</f>
        <v>8</v>
      </c>
      <c r="D93" s="13">
        <v>0</v>
      </c>
      <c r="E93" s="12">
        <f t="shared" si="0"/>
        <v>8</v>
      </c>
      <c r="F93" s="13">
        <v>0</v>
      </c>
      <c r="G93" s="14">
        <f t="shared" si="6"/>
        <v>8</v>
      </c>
      <c r="H93" s="15">
        <v>0</v>
      </c>
      <c r="I93" s="22">
        <v>250</v>
      </c>
      <c r="J93" s="17">
        <f t="shared" si="10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102</v>
      </c>
      <c r="C94" s="12">
        <f>+'23'!G94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103</v>
      </c>
      <c r="C95" s="12">
        <f>+'23'!G95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104</v>
      </c>
      <c r="C96" s="12">
        <f>+'23'!G96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105</v>
      </c>
      <c r="C97" s="12">
        <f>+'23'!G97</f>
        <v>4</v>
      </c>
      <c r="D97" s="13">
        <v>0</v>
      </c>
      <c r="E97" s="12">
        <f t="shared" si="11"/>
        <v>4</v>
      </c>
      <c r="F97" s="13">
        <v>0</v>
      </c>
      <c r="G97" s="14">
        <f t="shared" si="6"/>
        <v>4</v>
      </c>
      <c r="H97" s="15">
        <v>0</v>
      </c>
      <c r="I97" s="22">
        <v>45</v>
      </c>
      <c r="J97" s="17">
        <f t="shared" si="10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106</v>
      </c>
      <c r="C98" s="12">
        <f>+'23'!G98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107</v>
      </c>
      <c r="C99" s="12">
        <f>+'23'!G99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108</v>
      </c>
      <c r="C100" s="12">
        <f>+'23'!G100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229</v>
      </c>
      <c r="C101" s="12">
        <f>+'23'!G101</f>
        <v>0</v>
      </c>
      <c r="D101" s="13">
        <v>0</v>
      </c>
      <c r="E101" s="12">
        <f t="shared" si="11"/>
        <v>0</v>
      </c>
      <c r="F101" s="13">
        <v>0</v>
      </c>
      <c r="G101" s="14">
        <f t="shared" si="6"/>
        <v>0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109</v>
      </c>
      <c r="C102" s="12">
        <f>+'23'!G102</f>
        <v>8</v>
      </c>
      <c r="D102" s="13">
        <v>0</v>
      </c>
      <c r="E102" s="12">
        <f t="shared" si="11"/>
        <v>8</v>
      </c>
      <c r="F102" s="13">
        <v>0</v>
      </c>
      <c r="G102" s="14">
        <f t="shared" si="6"/>
        <v>7</v>
      </c>
      <c r="H102" s="15">
        <v>1</v>
      </c>
      <c r="I102" s="22">
        <v>50</v>
      </c>
      <c r="J102" s="17">
        <f t="shared" si="10"/>
        <v>50</v>
      </c>
      <c r="K102" s="18" t="s">
        <v>319</v>
      </c>
      <c r="L102" s="19">
        <v>3</v>
      </c>
      <c r="M102" s="24">
        <f t="shared" si="9"/>
        <v>47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110</v>
      </c>
      <c r="C103" s="12">
        <f>+'23'!G103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111</v>
      </c>
      <c r="C104" s="12">
        <f>+'23'!G104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112</v>
      </c>
      <c r="C105" s="12">
        <f>+'23'!G105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113</v>
      </c>
      <c r="C106" s="12">
        <f>+'23'!G106</f>
        <v>8</v>
      </c>
      <c r="D106" s="13">
        <v>0</v>
      </c>
      <c r="E106" s="12">
        <f t="shared" si="11"/>
        <v>8</v>
      </c>
      <c r="F106" s="13">
        <v>0</v>
      </c>
      <c r="G106" s="14">
        <f t="shared" si="6"/>
        <v>8</v>
      </c>
      <c r="H106" s="15">
        <v>0</v>
      </c>
      <c r="I106" s="21">
        <v>20</v>
      </c>
      <c r="J106" s="17">
        <f t="shared" si="10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6.25" customHeight="1">
      <c r="A107" s="10">
        <v>103</v>
      </c>
      <c r="B107" s="20" t="s">
        <v>114</v>
      </c>
      <c r="C107" s="12">
        <f>+'23'!G107</f>
        <v>11</v>
      </c>
      <c r="D107" s="13">
        <v>0</v>
      </c>
      <c r="E107" s="12">
        <f t="shared" si="11"/>
        <v>11</v>
      </c>
      <c r="F107" s="13">
        <v>0</v>
      </c>
      <c r="G107" s="14">
        <f t="shared" si="6"/>
        <v>10</v>
      </c>
      <c r="H107" s="15">
        <v>1</v>
      </c>
      <c r="I107" s="22">
        <v>100</v>
      </c>
      <c r="J107" s="17">
        <f t="shared" si="10"/>
        <v>100</v>
      </c>
      <c r="K107" s="18" t="s">
        <v>16</v>
      </c>
      <c r="L107" s="19">
        <v>0</v>
      </c>
      <c r="M107" s="24">
        <f t="shared" si="9"/>
        <v>100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>
      <c r="A108" s="10">
        <v>104</v>
      </c>
      <c r="B108" s="20" t="s">
        <v>116</v>
      </c>
      <c r="C108" s="12">
        <f>+'23'!G108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117</v>
      </c>
      <c r="C109" s="12">
        <f>+'23'!G109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118</v>
      </c>
      <c r="C110" s="12">
        <f>+'23'!G110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119</v>
      </c>
      <c r="C111" s="12">
        <f>+'23'!G111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120</v>
      </c>
      <c r="C112" s="12">
        <f>+'23'!G112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121</v>
      </c>
      <c r="C113" s="12">
        <f>+'23'!G113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122</v>
      </c>
      <c r="C114" s="12">
        <f>+'23'!G114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123</v>
      </c>
      <c r="C115" s="12">
        <f>+'23'!G115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124</v>
      </c>
      <c r="C116" s="12">
        <f>+'23'!G116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125</v>
      </c>
      <c r="C117" s="12">
        <f>+'23'!G117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126</v>
      </c>
      <c r="C118" s="12">
        <f>+'23'!G118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127</v>
      </c>
      <c r="C119" s="12">
        <f>+'23'!G119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128</v>
      </c>
      <c r="C120" s="12">
        <f>+'23'!G120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129</v>
      </c>
      <c r="C121" s="12">
        <f>+'23'!G121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130</v>
      </c>
      <c r="C122" s="12">
        <f>+'23'!G122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131</v>
      </c>
      <c r="C123" s="12">
        <f>+'23'!G123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132</v>
      </c>
      <c r="C124" s="12">
        <f>+'23'!G124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133</v>
      </c>
      <c r="C125" s="12">
        <f>+'23'!G125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134</v>
      </c>
      <c r="C126" s="12">
        <f>+'23'!G126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135</v>
      </c>
      <c r="C127" s="12">
        <f>+'23'!G127</f>
        <v>0</v>
      </c>
      <c r="D127" s="13">
        <v>100</v>
      </c>
      <c r="E127" s="12">
        <f t="shared" si="11"/>
        <v>100</v>
      </c>
      <c r="F127" s="13">
        <v>0</v>
      </c>
      <c r="G127" s="14">
        <f t="shared" si="6"/>
        <v>28</v>
      </c>
      <c r="H127" s="15">
        <v>72</v>
      </c>
      <c r="I127" s="22">
        <v>10</v>
      </c>
      <c r="J127" s="17">
        <f t="shared" si="10"/>
        <v>720</v>
      </c>
      <c r="K127" s="18" t="s">
        <v>16</v>
      </c>
      <c r="L127" s="19">
        <v>0</v>
      </c>
      <c r="M127" s="24">
        <f t="shared" si="9"/>
        <v>720</v>
      </c>
    </row>
    <row r="128" spans="1:13" ht="25.5">
      <c r="A128" s="10">
        <v>124</v>
      </c>
      <c r="B128" s="20" t="s">
        <v>136</v>
      </c>
      <c r="C128" s="12">
        <f>+'23'!G128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137</v>
      </c>
      <c r="C129" s="12">
        <f>+'23'!G129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138</v>
      </c>
      <c r="C130" s="12">
        <f>+'23'!G130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139</v>
      </c>
      <c r="C131" s="12">
        <f>+'23'!G131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140</v>
      </c>
      <c r="C132" s="12">
        <f>+'23'!G132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141</v>
      </c>
      <c r="C133" s="12">
        <f>+'23'!G133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142</v>
      </c>
      <c r="C134" s="12">
        <f>+'23'!G134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143</v>
      </c>
      <c r="C135" s="12">
        <f>+'23'!G135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144</v>
      </c>
      <c r="C136" s="12">
        <f>+'23'!G136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145</v>
      </c>
      <c r="C137" s="12">
        <f>+'23'!G137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146</v>
      </c>
      <c r="C138" s="12">
        <f>+'23'!G138</f>
        <v>1</v>
      </c>
      <c r="D138" s="13">
        <v>0</v>
      </c>
      <c r="E138" s="12">
        <f t="shared" si="11"/>
        <v>1</v>
      </c>
      <c r="F138" s="13">
        <v>0</v>
      </c>
      <c r="G138" s="14">
        <f t="shared" si="6"/>
        <v>1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147</v>
      </c>
      <c r="C139" s="12">
        <f>+'23'!G139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148</v>
      </c>
      <c r="C140" s="12">
        <f>+'23'!G140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149</v>
      </c>
      <c r="C141" s="12">
        <f>+'23'!G141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150</v>
      </c>
      <c r="C142" s="12">
        <f>+'23'!G142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151</v>
      </c>
      <c r="C143" s="12">
        <f>+'23'!G143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152</v>
      </c>
      <c r="C144" s="12">
        <f>+'23'!G144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153</v>
      </c>
      <c r="C145" s="12">
        <f>+'23'!G145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154</v>
      </c>
      <c r="C146" s="12">
        <f>+'23'!G146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155</v>
      </c>
      <c r="C147" s="12">
        <f>+'23'!G147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156</v>
      </c>
      <c r="C148" s="12">
        <f>+'23'!G148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157</v>
      </c>
      <c r="C149" s="12">
        <f>+'23'!G149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290</v>
      </c>
      <c r="C150" s="12">
        <f>+'23'!G150</f>
        <v>11</v>
      </c>
      <c r="D150" s="13">
        <v>0</v>
      </c>
      <c r="E150" s="12">
        <f t="shared" si="11"/>
        <v>11</v>
      </c>
      <c r="F150" s="13">
        <v>0</v>
      </c>
      <c r="G150" s="14">
        <f t="shared" si="6"/>
        <v>11</v>
      </c>
      <c r="H150" s="15">
        <v>0</v>
      </c>
      <c r="I150" s="22">
        <v>150</v>
      </c>
      <c r="J150" s="17">
        <f t="shared" si="13"/>
        <v>0</v>
      </c>
      <c r="K150" s="18" t="s">
        <v>16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159</v>
      </c>
      <c r="C151" s="12">
        <f>+'23'!G151</f>
        <v>0</v>
      </c>
      <c r="D151" s="13">
        <v>0</v>
      </c>
      <c r="E151" s="12">
        <f t="shared" si="11"/>
        <v>0</v>
      </c>
      <c r="F151" s="13">
        <v>0</v>
      </c>
      <c r="G151" s="14">
        <f t="shared" si="6"/>
        <v>0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160</v>
      </c>
      <c r="C152" s="12">
        <f>+'23'!G152</f>
        <v>0</v>
      </c>
      <c r="D152" s="13">
        <v>0</v>
      </c>
      <c r="E152" s="12">
        <f t="shared" si="11"/>
        <v>0</v>
      </c>
      <c r="F152" s="13">
        <v>0</v>
      </c>
      <c r="G152" s="14">
        <f t="shared" si="6"/>
        <v>0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161</v>
      </c>
      <c r="C153" s="12">
        <f>+'23'!G153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162</v>
      </c>
      <c r="C154" s="12">
        <f>+'23'!G154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163</v>
      </c>
      <c r="C155" s="12">
        <f>+'23'!G155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164</v>
      </c>
      <c r="C156" s="12">
        <f>+'23'!G156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165</v>
      </c>
      <c r="C157" s="12">
        <f>+'23'!G157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266</v>
      </c>
      <c r="C158" s="12">
        <f>+'23'!G158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166</v>
      </c>
      <c r="C159" s="12">
        <f>+'23'!G159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167</v>
      </c>
      <c r="C160" s="12">
        <f>+'23'!G160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168</v>
      </c>
      <c r="C161" s="12">
        <f>+'23'!G161</f>
        <v>7</v>
      </c>
      <c r="D161" s="13">
        <v>0</v>
      </c>
      <c r="E161" s="12">
        <f t="shared" si="11"/>
        <v>7</v>
      </c>
      <c r="F161" s="13">
        <v>0</v>
      </c>
      <c r="G161" s="14">
        <f t="shared" si="14"/>
        <v>7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169</v>
      </c>
      <c r="C162" s="12">
        <f>+'23'!G162</f>
        <v>0</v>
      </c>
      <c r="D162" s="13">
        <v>0</v>
      </c>
      <c r="E162" s="12">
        <f t="shared" si="11"/>
        <v>0</v>
      </c>
      <c r="F162" s="13">
        <v>0</v>
      </c>
      <c r="G162" s="14">
        <f t="shared" si="14"/>
        <v>0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262</v>
      </c>
      <c r="C163" s="12">
        <f>+'23'!G163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170</v>
      </c>
      <c r="C164" s="12">
        <f>+'23'!G164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171</v>
      </c>
      <c r="C165" s="12">
        <f>+'23'!G165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172</v>
      </c>
      <c r="C166" s="12">
        <f>+'23'!G166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173</v>
      </c>
      <c r="C167" s="12">
        <f>+'23'!G167</f>
        <v>11</v>
      </c>
      <c r="D167" s="13">
        <v>0</v>
      </c>
      <c r="E167" s="12">
        <f t="shared" si="11"/>
        <v>11</v>
      </c>
      <c r="F167" s="13">
        <v>0</v>
      </c>
      <c r="G167" s="14">
        <f t="shared" si="14"/>
        <v>11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174</v>
      </c>
      <c r="C168" s="12">
        <f>+'23'!G168</f>
        <v>29</v>
      </c>
      <c r="D168" s="13">
        <v>0</v>
      </c>
      <c r="E168" s="12">
        <f t="shared" si="11"/>
        <v>29</v>
      </c>
      <c r="F168" s="13">
        <v>0</v>
      </c>
      <c r="G168" s="14">
        <f t="shared" si="14"/>
        <v>28</v>
      </c>
      <c r="H168" s="15">
        <v>1</v>
      </c>
      <c r="I168" s="22">
        <v>55</v>
      </c>
      <c r="J168" s="17">
        <f t="shared" si="13"/>
        <v>55</v>
      </c>
      <c r="K168" s="18" t="s">
        <v>16</v>
      </c>
      <c r="L168" s="19">
        <v>0</v>
      </c>
      <c r="M168" s="24">
        <f t="shared" si="12"/>
        <v>55</v>
      </c>
    </row>
    <row r="169" spans="1:13" ht="25.5">
      <c r="A169" s="10">
        <v>165</v>
      </c>
      <c r="B169" s="20" t="s">
        <v>175</v>
      </c>
      <c r="C169" s="12">
        <f>+'23'!G169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176</v>
      </c>
      <c r="C170" s="12">
        <f>+'23'!G170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177</v>
      </c>
      <c r="C171" s="12">
        <f>+'23'!G171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178</v>
      </c>
      <c r="C172" s="12">
        <f>+'23'!G172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179</v>
      </c>
      <c r="C173" s="12">
        <f>+'23'!G173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180</v>
      </c>
      <c r="C174" s="12">
        <f>+'23'!G174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181</v>
      </c>
      <c r="C175" s="12">
        <f>+'23'!G175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182</v>
      </c>
      <c r="C176" s="12">
        <f>+'23'!G176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183</v>
      </c>
      <c r="C177" s="12">
        <f>+'23'!G177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184</v>
      </c>
      <c r="C178" s="12">
        <f>+'23'!G178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185</v>
      </c>
      <c r="C179" s="12">
        <f>+'23'!G179</f>
        <v>0</v>
      </c>
      <c r="D179" s="13">
        <v>0</v>
      </c>
      <c r="E179" s="12">
        <f t="shared" si="11"/>
        <v>0</v>
      </c>
      <c r="F179" s="13">
        <v>0</v>
      </c>
      <c r="G179" s="14">
        <f t="shared" si="14"/>
        <v>0</v>
      </c>
      <c r="H179" s="15">
        <v>0</v>
      </c>
      <c r="I179" s="22">
        <v>10</v>
      </c>
      <c r="J179" s="17">
        <f t="shared" si="13"/>
        <v>0</v>
      </c>
      <c r="K179" s="18" t="s">
        <v>16</v>
      </c>
      <c r="L179" s="19">
        <v>0</v>
      </c>
      <c r="M179" s="24">
        <f t="shared" si="12"/>
        <v>0</v>
      </c>
    </row>
    <row r="180" spans="1:13" ht="25.5">
      <c r="A180" s="10">
        <v>176</v>
      </c>
      <c r="B180" s="20" t="s">
        <v>186</v>
      </c>
      <c r="C180" s="12">
        <f>+'23'!G180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187</v>
      </c>
      <c r="C181" s="12">
        <f>+'23'!G181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>
      <c r="A182" s="10">
        <v>178</v>
      </c>
      <c r="B182" s="20" t="s">
        <v>188</v>
      </c>
      <c r="C182" s="12">
        <f>+'23'!G182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189</v>
      </c>
      <c r="C183" s="12">
        <f>+'23'!G183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16</v>
      </c>
      <c r="L183" s="19">
        <v>0</v>
      </c>
      <c r="M183" s="24">
        <f t="shared" si="12"/>
        <v>0</v>
      </c>
    </row>
    <row r="184" spans="1:13" ht="25.5">
      <c r="A184" s="10">
        <v>180</v>
      </c>
      <c r="B184" s="20" t="s">
        <v>190</v>
      </c>
      <c r="C184" s="12">
        <f>+'23'!G184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>
      <c r="A185" s="10">
        <v>181</v>
      </c>
      <c r="B185" s="20" t="s">
        <v>191</v>
      </c>
      <c r="C185" s="12">
        <f>+'23'!G185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192</v>
      </c>
      <c r="C186" s="12">
        <f>+'23'!G186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193</v>
      </c>
      <c r="C187" s="12">
        <f>+'23'!G187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194</v>
      </c>
      <c r="C188" s="12">
        <f>+'23'!G188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195</v>
      </c>
      <c r="C189" s="12">
        <f>+'23'!G189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16</v>
      </c>
      <c r="L189" s="19">
        <v>0</v>
      </c>
      <c r="M189" s="24">
        <f t="shared" si="12"/>
        <v>0</v>
      </c>
    </row>
    <row r="190" spans="1:13" ht="25.5">
      <c r="A190" s="10">
        <v>186</v>
      </c>
      <c r="B190" s="20" t="s">
        <v>196</v>
      </c>
      <c r="C190" s="12">
        <f>+'23'!G190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197</v>
      </c>
      <c r="C191" s="12">
        <f>+'23'!G191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198</v>
      </c>
      <c r="C192" s="12">
        <f>+'23'!G192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199</v>
      </c>
      <c r="C193" s="12">
        <f>+'23'!G193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200</v>
      </c>
      <c r="C194" s="12">
        <f>+'23'!G194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201</v>
      </c>
      <c r="C195" s="12">
        <f>+'23'!G195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202</v>
      </c>
      <c r="C196" s="12">
        <f>+'23'!G196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203</v>
      </c>
      <c r="C197" s="12">
        <f>+'23'!G197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204</v>
      </c>
      <c r="C198" s="100">
        <f>+'23'!G198</f>
        <v>326</v>
      </c>
      <c r="D198" s="13">
        <v>0</v>
      </c>
      <c r="E198" s="12">
        <f t="shared" si="11"/>
        <v>326</v>
      </c>
      <c r="F198" s="13">
        <v>0</v>
      </c>
      <c r="G198" s="14">
        <f t="shared" si="14"/>
        <v>326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9" si="15">SUM(J198-L198)</f>
        <v>0</v>
      </c>
    </row>
    <row r="199" spans="1:13" ht="27" customHeight="1">
      <c r="A199" s="10">
        <v>195</v>
      </c>
      <c r="B199" s="20" t="s">
        <v>194</v>
      </c>
      <c r="C199" s="100">
        <f>+'23'!G199</f>
        <v>197</v>
      </c>
      <c r="D199" s="13">
        <v>0</v>
      </c>
      <c r="E199" s="12">
        <f t="shared" si="11"/>
        <v>197</v>
      </c>
      <c r="F199" s="13">
        <v>0</v>
      </c>
      <c r="G199" s="14">
        <f t="shared" si="14"/>
        <v>197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205</v>
      </c>
      <c r="C200" s="12">
        <f>+'23'!G200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206</v>
      </c>
      <c r="C201" s="12">
        <f>+'23'!G201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207</v>
      </c>
      <c r="C202" s="12">
        <f>+'23'!G202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208</v>
      </c>
      <c r="C203" s="12">
        <f>+'23'!G203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209</v>
      </c>
      <c r="C204" s="12">
        <f>+'23'!G204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210</v>
      </c>
      <c r="C205" s="12">
        <f>+'23'!G205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211</v>
      </c>
      <c r="C206" s="12">
        <f>+'23'!G206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256</v>
      </c>
      <c r="C207" s="12">
        <f>+'23'!G207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257</v>
      </c>
      <c r="C208" s="12">
        <f>+'23'!G208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3" ht="25.5">
      <c r="A209" s="10">
        <v>205</v>
      </c>
      <c r="B209" s="20" t="s">
        <v>265</v>
      </c>
      <c r="C209" s="12">
        <f>+'23'!G209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3" ht="25.5">
      <c r="A210" s="10">
        <v>206</v>
      </c>
      <c r="B210" s="20" t="s">
        <v>263</v>
      </c>
      <c r="C210" s="12">
        <f>+'23'!G210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3" ht="25.5">
      <c r="A211" s="10">
        <v>207</v>
      </c>
      <c r="B211" s="20" t="s">
        <v>275</v>
      </c>
      <c r="C211" s="12">
        <f>+'23'!G211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3" ht="25.5">
      <c r="A212" s="10">
        <v>208</v>
      </c>
      <c r="B212" s="20" t="s">
        <v>276</v>
      </c>
      <c r="C212" s="12">
        <f>+'23'!G212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60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3" ht="25.5">
      <c r="A213" s="10">
        <v>209</v>
      </c>
      <c r="B213" s="20" t="s">
        <v>277</v>
      </c>
      <c r="C213" s="12">
        <f>+'23'!G213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16">
        <v>60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3" ht="25.5">
      <c r="A214" s="10">
        <v>210</v>
      </c>
      <c r="B214" s="20" t="s">
        <v>278</v>
      </c>
      <c r="C214" s="12">
        <f>+'23'!G214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16">
        <v>60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3" ht="25.5">
      <c r="A215" s="10">
        <v>211</v>
      </c>
      <c r="B215" s="20" t="s">
        <v>269</v>
      </c>
      <c r="C215" s="12">
        <f>+'23'!G215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16">
        <v>60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3" ht="25.5">
      <c r="A216" s="10">
        <v>212</v>
      </c>
      <c r="B216" s="20" t="s">
        <v>281</v>
      </c>
      <c r="C216" s="12">
        <f>+'23'!G216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3" ht="25.5">
      <c r="A217" s="10">
        <v>213</v>
      </c>
      <c r="B217" s="20" t="s">
        <v>282</v>
      </c>
      <c r="C217" s="12">
        <f>+'23'!G217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3" ht="25.5">
      <c r="A218" s="10">
        <v>214</v>
      </c>
      <c r="B218" s="20" t="s">
        <v>283</v>
      </c>
      <c r="C218" s="12">
        <f>+'23'!G218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3" ht="25.5">
      <c r="A219" s="102">
        <v>215</v>
      </c>
      <c r="B219" s="20" t="s">
        <v>284</v>
      </c>
      <c r="C219" s="12">
        <f>+'23'!G219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3" ht="25.5">
      <c r="A220" s="102">
        <v>216</v>
      </c>
      <c r="B220" s="20" t="s">
        <v>288</v>
      </c>
      <c r="C220" s="12">
        <f>+'23'!G220</f>
        <v>0</v>
      </c>
      <c r="D220" s="13">
        <v>0</v>
      </c>
      <c r="E220" s="12">
        <f t="shared" ref="E220:E221" si="19">C220+D220</f>
        <v>0</v>
      </c>
      <c r="F220" s="13">
        <v>0</v>
      </c>
      <c r="G220" s="14">
        <f t="shared" ref="G220:G221" si="20">E220-F220-H220</f>
        <v>0</v>
      </c>
      <c r="H220" s="15">
        <v>0</v>
      </c>
      <c r="I220" s="16">
        <v>35</v>
      </c>
      <c r="J220" s="17">
        <f t="shared" ref="J220:J221" si="21">+I220*H220</f>
        <v>0</v>
      </c>
      <c r="K220" s="18" t="s">
        <v>16</v>
      </c>
      <c r="L220" s="19">
        <v>0</v>
      </c>
      <c r="M220" s="24">
        <f t="shared" ref="M220:M221" si="22">SUM(J220-L220)</f>
        <v>0</v>
      </c>
    </row>
    <row r="221" spans="1:13" ht="25.5">
      <c r="A221" s="102">
        <v>217</v>
      </c>
      <c r="B221" s="20" t="s">
        <v>289</v>
      </c>
      <c r="C221" s="12">
        <f>+'23'!G221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20"/>
        <v>2</v>
      </c>
      <c r="H221" s="15">
        <v>0</v>
      </c>
      <c r="I221" s="16">
        <v>0</v>
      </c>
      <c r="J221" s="17">
        <f t="shared" si="21"/>
        <v>0</v>
      </c>
      <c r="K221" s="18" t="s">
        <v>16</v>
      </c>
      <c r="L221" s="19">
        <v>0</v>
      </c>
      <c r="M221" s="24">
        <f t="shared" si="22"/>
        <v>0</v>
      </c>
    </row>
    <row r="222" spans="1:13" ht="25.5">
      <c r="A222" s="102">
        <v>218</v>
      </c>
      <c r="B222" s="20" t="s">
        <v>292</v>
      </c>
      <c r="C222" s="12">
        <f>+'23'!G222</f>
        <v>0</v>
      </c>
      <c r="D222" s="13">
        <v>0</v>
      </c>
      <c r="E222" s="12">
        <f t="shared" ref="E222" si="23">C222+D222</f>
        <v>0</v>
      </c>
      <c r="F222" s="13">
        <v>0</v>
      </c>
      <c r="G222" s="14">
        <f t="shared" ref="G222" si="24">E222-F222-H222</f>
        <v>0</v>
      </c>
      <c r="H222" s="15">
        <v>0</v>
      </c>
      <c r="I222" s="16">
        <v>40</v>
      </c>
      <c r="J222" s="17">
        <f t="shared" ref="J222" si="25">+I222*H222</f>
        <v>0</v>
      </c>
      <c r="K222" s="18" t="s">
        <v>16</v>
      </c>
      <c r="L222" s="19">
        <v>0</v>
      </c>
      <c r="M222" s="24">
        <f t="shared" ref="M222" si="26">SUM(J222-L222)</f>
        <v>0</v>
      </c>
    </row>
    <row r="223" spans="1:13" ht="25.5">
      <c r="A223" s="102">
        <v>219</v>
      </c>
      <c r="B223" s="20" t="s">
        <v>303</v>
      </c>
      <c r="C223" s="12">
        <f>+'23'!G223</f>
        <v>5</v>
      </c>
      <c r="D223" s="13">
        <v>0</v>
      </c>
      <c r="E223" s="12">
        <f t="shared" ref="E223:E225" si="27">C223+D223</f>
        <v>5</v>
      </c>
      <c r="F223" s="13">
        <v>0</v>
      </c>
      <c r="G223" s="14">
        <f t="shared" ref="G223:G225" si="28">E223-F223-H223</f>
        <v>5</v>
      </c>
      <c r="H223" s="15">
        <v>0</v>
      </c>
      <c r="I223" s="16">
        <v>40</v>
      </c>
      <c r="J223" s="17">
        <f t="shared" ref="J223:J225" si="29">+I223*H223</f>
        <v>0</v>
      </c>
      <c r="K223" s="18" t="s">
        <v>16</v>
      </c>
      <c r="L223" s="19">
        <v>0</v>
      </c>
      <c r="M223" s="24">
        <f t="shared" ref="M223:M225" si="30">SUM(J223-L223)</f>
        <v>0</v>
      </c>
    </row>
    <row r="224" spans="1:13" ht="25.5">
      <c r="A224" s="102">
        <v>220</v>
      </c>
      <c r="B224" s="20" t="s">
        <v>304</v>
      </c>
      <c r="C224" s="12">
        <f>+'23'!G224</f>
        <v>0</v>
      </c>
      <c r="D224" s="13">
        <v>0</v>
      </c>
      <c r="E224" s="12">
        <f t="shared" si="27"/>
        <v>0</v>
      </c>
      <c r="F224" s="13">
        <v>0</v>
      </c>
      <c r="G224" s="14">
        <f t="shared" si="28"/>
        <v>0</v>
      </c>
      <c r="H224" s="15">
        <v>0</v>
      </c>
      <c r="I224" s="16">
        <v>40</v>
      </c>
      <c r="J224" s="17">
        <f t="shared" si="29"/>
        <v>0</v>
      </c>
      <c r="K224" s="18" t="s">
        <v>16</v>
      </c>
      <c r="L224" s="19">
        <v>0</v>
      </c>
      <c r="M224" s="24">
        <f t="shared" si="30"/>
        <v>0</v>
      </c>
    </row>
    <row r="225" spans="1:18" ht="25.5">
      <c r="A225" s="102">
        <v>221</v>
      </c>
      <c r="B225" s="20" t="s">
        <v>305</v>
      </c>
      <c r="C225" s="12">
        <f>+'23'!G225</f>
        <v>0</v>
      </c>
      <c r="D225" s="13">
        <v>0</v>
      </c>
      <c r="E225" s="12">
        <f t="shared" si="27"/>
        <v>0</v>
      </c>
      <c r="F225" s="13">
        <v>0</v>
      </c>
      <c r="G225" s="14">
        <f t="shared" si="28"/>
        <v>0</v>
      </c>
      <c r="H225" s="15">
        <v>0</v>
      </c>
      <c r="I225" s="16">
        <v>40</v>
      </c>
      <c r="J225" s="17">
        <f t="shared" si="29"/>
        <v>0</v>
      </c>
      <c r="K225" s="18" t="s">
        <v>16</v>
      </c>
      <c r="L225" s="19">
        <v>0</v>
      </c>
      <c r="M225" s="24">
        <f t="shared" si="30"/>
        <v>0</v>
      </c>
    </row>
    <row r="226" spans="1:18" ht="25.5">
      <c r="A226" s="102">
        <v>222</v>
      </c>
      <c r="B226" s="20" t="s">
        <v>324</v>
      </c>
      <c r="C226" s="12">
        <f>+'23'!G226</f>
        <v>0</v>
      </c>
      <c r="D226" s="13">
        <v>0</v>
      </c>
      <c r="E226" s="12">
        <f t="shared" ref="E226:E229" si="31">C226+D226</f>
        <v>0</v>
      </c>
      <c r="F226" s="13">
        <v>0</v>
      </c>
      <c r="G226" s="14">
        <f t="shared" ref="G226:G229" si="32">E226-F226-H226</f>
        <v>0</v>
      </c>
      <c r="H226" s="15">
        <v>0</v>
      </c>
      <c r="I226" s="16">
        <v>30</v>
      </c>
      <c r="J226" s="17">
        <f t="shared" ref="J226:J229" si="33">+I226*H226</f>
        <v>0</v>
      </c>
      <c r="K226" s="18" t="s">
        <v>16</v>
      </c>
      <c r="L226" s="19">
        <v>0</v>
      </c>
      <c r="M226" s="24">
        <f t="shared" ref="M226:M229" si="34">SUM(J226-L226)</f>
        <v>0</v>
      </c>
    </row>
    <row r="227" spans="1:18" ht="25.5">
      <c r="A227" s="102">
        <v>223</v>
      </c>
      <c r="B227" s="20" t="s">
        <v>325</v>
      </c>
      <c r="C227" s="12">
        <f>+'23'!G227</f>
        <v>0</v>
      </c>
      <c r="D227" s="13">
        <v>0</v>
      </c>
      <c r="E227" s="12">
        <f t="shared" si="31"/>
        <v>0</v>
      </c>
      <c r="F227" s="13">
        <v>0</v>
      </c>
      <c r="G227" s="14">
        <f t="shared" si="32"/>
        <v>0</v>
      </c>
      <c r="H227" s="15">
        <v>0</v>
      </c>
      <c r="I227" s="16">
        <v>30</v>
      </c>
      <c r="J227" s="17">
        <f t="shared" si="33"/>
        <v>0</v>
      </c>
      <c r="K227" s="18" t="s">
        <v>16</v>
      </c>
      <c r="L227" s="19">
        <v>0</v>
      </c>
      <c r="M227" s="24">
        <f t="shared" si="34"/>
        <v>0</v>
      </c>
    </row>
    <row r="228" spans="1:18" ht="25.5">
      <c r="A228" s="102">
        <v>224</v>
      </c>
      <c r="B228" s="20"/>
      <c r="C228" s="12">
        <f>+'23'!G228</f>
        <v>0</v>
      </c>
      <c r="D228" s="13">
        <v>0</v>
      </c>
      <c r="E228" s="12">
        <f t="shared" si="31"/>
        <v>0</v>
      </c>
      <c r="F228" s="13">
        <v>0</v>
      </c>
      <c r="G228" s="14">
        <f t="shared" si="32"/>
        <v>0</v>
      </c>
      <c r="H228" s="15">
        <v>0</v>
      </c>
      <c r="I228" s="16"/>
      <c r="J228" s="17">
        <f t="shared" si="33"/>
        <v>0</v>
      </c>
      <c r="K228" s="18" t="s">
        <v>16</v>
      </c>
      <c r="L228" s="19">
        <v>0</v>
      </c>
      <c r="M228" s="24">
        <f t="shared" si="34"/>
        <v>0</v>
      </c>
    </row>
    <row r="229" spans="1:18" ht="25.5">
      <c r="A229" s="102">
        <v>225</v>
      </c>
      <c r="B229" s="20"/>
      <c r="C229" s="12">
        <f>+'23'!G229</f>
        <v>0</v>
      </c>
      <c r="D229" s="13">
        <v>0</v>
      </c>
      <c r="E229" s="12">
        <f t="shared" si="31"/>
        <v>0</v>
      </c>
      <c r="F229" s="13">
        <v>0</v>
      </c>
      <c r="G229" s="14">
        <f t="shared" si="32"/>
        <v>0</v>
      </c>
      <c r="H229" s="15">
        <v>0</v>
      </c>
      <c r="I229" s="16"/>
      <c r="J229" s="17">
        <f t="shared" si="33"/>
        <v>0</v>
      </c>
      <c r="K229" s="18" t="s">
        <v>16</v>
      </c>
      <c r="L229" s="19">
        <v>0</v>
      </c>
      <c r="M229" s="24">
        <f t="shared" si="34"/>
        <v>0</v>
      </c>
    </row>
    <row r="230" spans="1:18" ht="25.5">
      <c r="A230" s="1"/>
      <c r="C230" s="25"/>
      <c r="D230" s="26"/>
      <c r="E230" s="25"/>
      <c r="F230" s="26"/>
      <c r="G230" s="25"/>
      <c r="H230" s="25"/>
      <c r="I230" s="27"/>
      <c r="J230" s="29"/>
      <c r="K230" s="28"/>
      <c r="L230" s="19">
        <v>0</v>
      </c>
      <c r="M230" s="157" t="s">
        <v>227</v>
      </c>
      <c r="N230" s="157"/>
    </row>
    <row r="231" spans="1:18" ht="25.5" customHeight="1">
      <c r="A231" s="1"/>
      <c r="C231" s="25"/>
      <c r="D231" s="26"/>
      <c r="E231" s="25"/>
      <c r="F231" s="26"/>
      <c r="G231" s="25"/>
      <c r="H231" s="158" t="s">
        <v>228</v>
      </c>
      <c r="I231" s="159"/>
      <c r="J231" s="31">
        <f>+X110</f>
        <v>0</v>
      </c>
      <c r="K231" s="28"/>
      <c r="L231" s="30"/>
    </row>
    <row r="232" spans="1:18" ht="25.5">
      <c r="A232" s="1"/>
      <c r="C232" s="32"/>
      <c r="E232" s="32"/>
      <c r="G232" s="32"/>
      <c r="H232" s="33"/>
      <c r="I232" s="156" t="s">
        <v>212</v>
      </c>
      <c r="J232" s="156"/>
      <c r="K232" s="34">
        <f>SUM(J5:J231)</f>
        <v>5560</v>
      </c>
    </row>
    <row r="233" spans="1:18" ht="25.5">
      <c r="A233" s="1"/>
      <c r="C233" s="32"/>
      <c r="E233" s="32"/>
      <c r="G233" s="32"/>
      <c r="I233" s="154" t="s">
        <v>213</v>
      </c>
      <c r="J233" s="155"/>
      <c r="K233" s="37">
        <v>0</v>
      </c>
    </row>
    <row r="234" spans="1:18" ht="25.5">
      <c r="A234" s="1"/>
      <c r="C234" s="32"/>
      <c r="E234" s="32"/>
      <c r="G234" s="32"/>
      <c r="I234" s="35" t="s">
        <v>214</v>
      </c>
      <c r="J234" s="36"/>
      <c r="K234" s="37">
        <f>SUM(L234:BO234)</f>
        <v>2905</v>
      </c>
      <c r="L234" s="38">
        <v>100</v>
      </c>
      <c r="M234" s="2">
        <v>120</v>
      </c>
      <c r="N234" s="2">
        <v>520</v>
      </c>
      <c r="O234" s="2">
        <v>820</v>
      </c>
      <c r="P234" s="2">
        <v>700</v>
      </c>
      <c r="Q234" s="2">
        <v>100</v>
      </c>
      <c r="R234" s="2">
        <v>545</v>
      </c>
    </row>
    <row r="235" spans="1:18" ht="25.5">
      <c r="A235" s="1"/>
      <c r="C235" s="32"/>
      <c r="D235" s="91"/>
      <c r="E235" s="32"/>
      <c r="G235" s="39"/>
      <c r="I235" s="154" t="s">
        <v>215</v>
      </c>
      <c r="J235" s="155"/>
      <c r="K235" s="37">
        <v>0</v>
      </c>
    </row>
    <row r="236" spans="1:18" ht="25.5">
      <c r="A236" s="1"/>
      <c r="C236" s="90"/>
      <c r="E236" s="32"/>
      <c r="G236" s="32"/>
      <c r="I236" s="154" t="s">
        <v>216</v>
      </c>
      <c r="J236" s="155"/>
      <c r="K236" s="37">
        <f>SUM(L236:O236)</f>
        <v>210</v>
      </c>
      <c r="L236" s="2">
        <v>30</v>
      </c>
      <c r="M236" s="2">
        <v>180</v>
      </c>
    </row>
    <row r="237" spans="1:18" ht="25.5">
      <c r="A237" s="1"/>
      <c r="C237" s="32"/>
      <c r="E237" s="32"/>
      <c r="G237" s="32"/>
      <c r="I237" s="154" t="s">
        <v>217</v>
      </c>
      <c r="J237" s="155"/>
      <c r="K237" s="93">
        <f>SUM(L5:L230)</f>
        <v>717</v>
      </c>
      <c r="M237" s="94" t="s">
        <v>218</v>
      </c>
      <c r="N237" s="40" t="s">
        <v>219</v>
      </c>
      <c r="O237" s="41" t="s">
        <v>220</v>
      </c>
    </row>
    <row r="238" spans="1:18" ht="25.5">
      <c r="A238" s="1"/>
      <c r="C238" s="32"/>
      <c r="E238" s="32"/>
      <c r="G238" s="32"/>
      <c r="I238" s="154" t="s">
        <v>221</v>
      </c>
      <c r="J238" s="155"/>
      <c r="K238" s="34">
        <f>K232-K233-K234-K236-K237</f>
        <v>1728</v>
      </c>
      <c r="M238" s="42"/>
      <c r="N238" s="42"/>
      <c r="O238" s="42"/>
    </row>
    <row r="239" spans="1:18" ht="25.5">
      <c r="A239" s="1"/>
      <c r="C239" s="32"/>
      <c r="E239" s="32"/>
      <c r="G239" s="32"/>
      <c r="I239" s="154" t="s">
        <v>222</v>
      </c>
      <c r="J239" s="155"/>
      <c r="K239" s="93">
        <v>1728</v>
      </c>
      <c r="M239" s="42"/>
      <c r="N239" s="42"/>
      <c r="O239" s="42"/>
    </row>
    <row r="240" spans="1:18" ht="25.5">
      <c r="A240" s="1"/>
      <c r="C240" s="32"/>
      <c r="E240" s="32"/>
      <c r="G240" s="32"/>
      <c r="I240" s="154" t="s">
        <v>223</v>
      </c>
      <c r="J240" s="155"/>
      <c r="K240" s="34">
        <f>+K239-K238</f>
        <v>0</v>
      </c>
      <c r="M240" s="42"/>
      <c r="N240" s="42"/>
      <c r="O240" s="42"/>
    </row>
    <row r="241" spans="7:15" ht="25.5">
      <c r="G241" s="2"/>
      <c r="I241" s="154" t="s">
        <v>224</v>
      </c>
      <c r="J241" s="155"/>
      <c r="K241" s="34">
        <f>+K239-K238</f>
        <v>0</v>
      </c>
      <c r="M241" s="43"/>
      <c r="N241" s="43"/>
      <c r="O241" s="43"/>
    </row>
    <row r="242" spans="7:15">
      <c r="G242" s="2"/>
      <c r="I242" s="28"/>
      <c r="M242" s="43"/>
      <c r="N242" s="43"/>
      <c r="O242" s="43"/>
    </row>
    <row r="243" spans="7:15">
      <c r="G243" s="2"/>
      <c r="I243" s="2" t="s">
        <v>271</v>
      </c>
      <c r="J243" s="2">
        <f>+K232-K237+K240</f>
        <v>4843</v>
      </c>
      <c r="M243" s="44"/>
      <c r="N243" s="44"/>
      <c r="O243" s="44"/>
    </row>
    <row r="244" spans="7:15">
      <c r="G244" s="2"/>
      <c r="I244" s="2" t="s">
        <v>272</v>
      </c>
      <c r="J244" s="2">
        <f>SUM(K233:K236)</f>
        <v>3115</v>
      </c>
      <c r="M244" s="45">
        <f>SUM(M238:M243)</f>
        <v>0</v>
      </c>
      <c r="N244" s="45">
        <f>SUM(N238:N243)</f>
        <v>0</v>
      </c>
      <c r="O244" s="45">
        <f>SUM(O238:O243)</f>
        <v>0</v>
      </c>
    </row>
    <row r="245" spans="7:15">
      <c r="G245" s="2"/>
      <c r="I245" s="2" t="s">
        <v>273</v>
      </c>
      <c r="J245" s="2">
        <f>+K239</f>
        <v>1728</v>
      </c>
      <c r="M245" s="46" t="s">
        <v>225</v>
      </c>
      <c r="N245" s="47">
        <f>N244*30/100</f>
        <v>0</v>
      </c>
      <c r="O245" s="47">
        <f>O244*30/100</f>
        <v>0</v>
      </c>
    </row>
    <row r="246" spans="7:15">
      <c r="G246" s="2"/>
      <c r="I246" s="2"/>
      <c r="M246" s="46" t="s">
        <v>226</v>
      </c>
      <c r="N246" s="47">
        <f>N245*7/100</f>
        <v>0</v>
      </c>
      <c r="O246" s="47">
        <f>O245*7/100</f>
        <v>0</v>
      </c>
    </row>
    <row r="247" spans="7:15">
      <c r="G247" s="2"/>
      <c r="I247" s="2"/>
      <c r="M247" s="95" t="s">
        <v>5</v>
      </c>
      <c r="N247" s="48">
        <f>N244-N245-N246</f>
        <v>0</v>
      </c>
      <c r="O247" s="48">
        <f>O244-O245-O246</f>
        <v>0</v>
      </c>
    </row>
    <row r="248" spans="7:15">
      <c r="G248" s="2"/>
      <c r="I248" s="2"/>
    </row>
    <row r="249" spans="7:15">
      <c r="G249" s="2"/>
      <c r="I249" s="2"/>
    </row>
    <row r="250" spans="7:15">
      <c r="G250" s="2"/>
      <c r="I250" s="2"/>
    </row>
    <row r="251" spans="7:15">
      <c r="G251" s="2"/>
      <c r="I251" s="2"/>
    </row>
    <row r="252" spans="7:15">
      <c r="G252" s="2"/>
      <c r="I252" s="2"/>
    </row>
    <row r="253" spans="7:15">
      <c r="G253" s="2"/>
      <c r="I253" s="2"/>
    </row>
    <row r="254" spans="7:15">
      <c r="G254" s="2"/>
      <c r="I254" s="2"/>
    </row>
    <row r="255" spans="7:15">
      <c r="G255" s="2"/>
      <c r="I255" s="2"/>
    </row>
    <row r="256" spans="7:15">
      <c r="G256" s="2"/>
      <c r="I256" s="2"/>
    </row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</sheetData>
  <mergeCells count="32">
    <mergeCell ref="I239:J239"/>
    <mergeCell ref="I240:J240"/>
    <mergeCell ref="I241:J241"/>
    <mergeCell ref="H231:I231"/>
    <mergeCell ref="I232:J232"/>
    <mergeCell ref="I233:J233"/>
    <mergeCell ref="I235:J235"/>
    <mergeCell ref="I236:J236"/>
    <mergeCell ref="I237:J237"/>
    <mergeCell ref="Z3:Z4"/>
    <mergeCell ref="P107:W107"/>
    <mergeCell ref="R3:R4"/>
    <mergeCell ref="S3:S4"/>
    <mergeCell ref="I238:J238"/>
    <mergeCell ref="M230:N230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FCBF8-CFCD-4AC4-B826-B65971519372}">
  <sheetPr>
    <tabColor rgb="FFECB5FD"/>
  </sheetPr>
  <dimension ref="A1:Z316"/>
  <sheetViews>
    <sheetView workbookViewId="0">
      <pane ySplit="4" topLeftCell="A5" activePane="bottomLeft" state="frozen"/>
      <selection pane="bottomLeft" activeCell="F16" sqref="F16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5" width="8.7109375" style="2" bestFit="1" customWidth="1"/>
    <col min="6" max="6" width="7.85546875" style="2" bestFit="1" customWidth="1"/>
    <col min="7" max="7" width="8.7109375" style="49" bestFit="1" customWidth="1"/>
    <col min="8" max="8" width="6.7109375" style="2" bestFit="1" customWidth="1"/>
    <col min="9" max="9" width="9" style="50" customWidth="1"/>
    <col min="10" max="10" width="9.140625" style="2" bestFit="1" customWidth="1"/>
    <col min="11" max="11" width="21.85546875" style="2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67" t="s">
        <v>330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25">
      <c r="A3" s="166" t="s">
        <v>1</v>
      </c>
      <c r="B3" s="166" t="s">
        <v>2</v>
      </c>
      <c r="C3" s="164" t="s">
        <v>3</v>
      </c>
      <c r="D3" s="164" t="s">
        <v>4</v>
      </c>
      <c r="E3" s="164" t="s">
        <v>5</v>
      </c>
      <c r="F3" s="4" t="s">
        <v>6</v>
      </c>
      <c r="G3" s="169" t="s">
        <v>7</v>
      </c>
      <c r="H3" s="171" t="s">
        <v>8</v>
      </c>
      <c r="I3" s="172"/>
      <c r="J3" s="173"/>
      <c r="K3" s="174" t="s">
        <v>9</v>
      </c>
      <c r="L3" s="160" t="s">
        <v>10</v>
      </c>
      <c r="M3" s="86"/>
      <c r="O3" s="166" t="s">
        <v>1</v>
      </c>
      <c r="P3" s="166" t="s">
        <v>2</v>
      </c>
      <c r="Q3" s="164" t="s">
        <v>3</v>
      </c>
      <c r="R3" s="164" t="s">
        <v>4</v>
      </c>
      <c r="S3" s="164" t="s">
        <v>5</v>
      </c>
      <c r="T3" s="4" t="s">
        <v>6</v>
      </c>
      <c r="U3" s="169" t="s">
        <v>7</v>
      </c>
      <c r="V3" s="171" t="s">
        <v>8</v>
      </c>
      <c r="W3" s="172"/>
      <c r="X3" s="173"/>
      <c r="Y3" s="174" t="s">
        <v>9</v>
      </c>
      <c r="Z3" s="160" t="s">
        <v>10</v>
      </c>
    </row>
    <row r="4" spans="1:26" s="5" customFormat="1" ht="27" thickBot="1">
      <c r="A4" s="166"/>
      <c r="B4" s="166"/>
      <c r="C4" s="165"/>
      <c r="D4" s="165"/>
      <c r="E4" s="165"/>
      <c r="F4" s="6" t="s">
        <v>11</v>
      </c>
      <c r="G4" s="170"/>
      <c r="H4" s="7" t="s">
        <v>12</v>
      </c>
      <c r="I4" s="8" t="s">
        <v>13</v>
      </c>
      <c r="J4" s="9" t="s">
        <v>14</v>
      </c>
      <c r="K4" s="175"/>
      <c r="L4" s="160"/>
      <c r="O4" s="166"/>
      <c r="P4" s="166"/>
      <c r="Q4" s="165"/>
      <c r="R4" s="165"/>
      <c r="S4" s="165"/>
      <c r="T4" s="6" t="s">
        <v>11</v>
      </c>
      <c r="U4" s="170"/>
      <c r="V4" s="7" t="s">
        <v>12</v>
      </c>
      <c r="W4" s="8" t="s">
        <v>13</v>
      </c>
      <c r="X4" s="9" t="s">
        <v>14</v>
      </c>
      <c r="Y4" s="175"/>
      <c r="Z4" s="160"/>
    </row>
    <row r="5" spans="1:26" ht="25.5">
      <c r="A5" s="10">
        <v>1</v>
      </c>
      <c r="B5" s="11" t="s">
        <v>15</v>
      </c>
      <c r="C5" s="12">
        <f>+'24'!G5</f>
        <v>0</v>
      </c>
      <c r="D5" s="13">
        <v>30</v>
      </c>
      <c r="E5" s="12">
        <f t="shared" ref="E5:E94" si="0">C5+D5</f>
        <v>30</v>
      </c>
      <c r="F5" s="13">
        <v>0</v>
      </c>
      <c r="G5" s="14">
        <f t="shared" ref="G5:G68" si="1">E5-F5-H5</f>
        <v>30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 t="s">
        <v>258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+'24'!G6</f>
        <v>40</v>
      </c>
      <c r="D6" s="13">
        <v>0</v>
      </c>
      <c r="E6" s="12">
        <f t="shared" si="0"/>
        <v>40</v>
      </c>
      <c r="F6" s="13">
        <v>0</v>
      </c>
      <c r="G6" s="14">
        <f t="shared" si="1"/>
        <v>29</v>
      </c>
      <c r="H6" s="15">
        <v>11</v>
      </c>
      <c r="I6" s="16">
        <v>100</v>
      </c>
      <c r="J6" s="17">
        <f t="shared" ref="J6:J70" si="4">+I6*H6</f>
        <v>1100</v>
      </c>
      <c r="K6" s="18" t="s">
        <v>343</v>
      </c>
      <c r="L6" s="19">
        <v>140</v>
      </c>
      <c r="M6" s="24">
        <f t="shared" ref="M6:M69" si="5">SUM(J6-L6)</f>
        <v>960</v>
      </c>
      <c r="O6" s="10">
        <v>2</v>
      </c>
      <c r="P6" s="20" t="s">
        <v>259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+'24'!G7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260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+'24'!G8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261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+'24'!G9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+'24'!G10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+'24'!G11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>
      <c r="A12" s="10">
        <v>8</v>
      </c>
      <c r="B12" s="20" t="s">
        <v>23</v>
      </c>
      <c r="C12" s="12">
        <f>+'24'!G12</f>
        <v>6</v>
      </c>
      <c r="D12" s="13">
        <v>0</v>
      </c>
      <c r="E12" s="12">
        <f>C12+D12</f>
        <v>6</v>
      </c>
      <c r="F12" s="13">
        <v>0</v>
      </c>
      <c r="G12" s="14">
        <f>E12-F12-H12</f>
        <v>5</v>
      </c>
      <c r="H12" s="15">
        <v>1</v>
      </c>
      <c r="I12" s="22">
        <v>50</v>
      </c>
      <c r="J12" s="17">
        <f t="shared" si="4"/>
        <v>50</v>
      </c>
      <c r="K12" s="18" t="s">
        <v>302</v>
      </c>
      <c r="L12" s="19">
        <v>50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264</v>
      </c>
      <c r="C13" s="12">
        <f>+'24'!G13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24</v>
      </c>
      <c r="C14" s="12">
        <f>+'24'!G14</f>
        <v>3</v>
      </c>
      <c r="D14" s="13">
        <v>0</v>
      </c>
      <c r="E14" s="12">
        <f t="shared" si="0"/>
        <v>3</v>
      </c>
      <c r="F14" s="13">
        <v>2</v>
      </c>
      <c r="G14" s="14">
        <f t="shared" si="1"/>
        <v>-2</v>
      </c>
      <c r="H14" s="15">
        <v>3</v>
      </c>
      <c r="I14" s="22">
        <v>65</v>
      </c>
      <c r="J14" s="17">
        <f t="shared" si="4"/>
        <v>195</v>
      </c>
      <c r="K14" s="18" t="s">
        <v>16</v>
      </c>
      <c r="L14" s="19">
        <v>0</v>
      </c>
      <c r="M14" s="24">
        <f t="shared" si="5"/>
        <v>195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25</v>
      </c>
      <c r="C15" s="12">
        <f>+'24'!G15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26</v>
      </c>
      <c r="C16" s="12">
        <f>+'24'!G16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27</v>
      </c>
      <c r="C17" s="12">
        <f>+'24'!G17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28</v>
      </c>
      <c r="C18" s="12">
        <f>+'24'!G18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29</v>
      </c>
      <c r="C19" s="100">
        <f>+'24'!G19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-1</v>
      </c>
      <c r="H19" s="15">
        <v>3</v>
      </c>
      <c r="I19" s="16">
        <v>50</v>
      </c>
      <c r="J19" s="17">
        <f t="shared" si="4"/>
        <v>150</v>
      </c>
      <c r="K19" s="18" t="s">
        <v>16</v>
      </c>
      <c r="L19" s="19">
        <v>0</v>
      </c>
      <c r="M19" s="24">
        <f t="shared" si="5"/>
        <v>150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+'24'!G20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+'24'!G21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+'24'!G22</f>
        <v>6</v>
      </c>
      <c r="D22" s="13">
        <v>0</v>
      </c>
      <c r="E22" s="12">
        <f>C22+D22</f>
        <v>6</v>
      </c>
      <c r="F22" s="13">
        <v>0</v>
      </c>
      <c r="G22" s="14">
        <f t="shared" si="1"/>
        <v>6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+'24'!G23</f>
        <v>2</v>
      </c>
      <c r="D23" s="13">
        <v>0</v>
      </c>
      <c r="E23" s="14">
        <f>C23+D23</f>
        <v>2</v>
      </c>
      <c r="F23" s="13">
        <v>0</v>
      </c>
      <c r="G23" s="14">
        <f t="shared" si="1"/>
        <v>2</v>
      </c>
      <c r="H23" s="15">
        <v>0</v>
      </c>
      <c r="I23" s="16">
        <v>100</v>
      </c>
      <c r="J23" s="17">
        <f t="shared" si="4"/>
        <v>0</v>
      </c>
      <c r="K23" s="18" t="s">
        <v>16</v>
      </c>
      <c r="L23" s="19">
        <v>0</v>
      </c>
      <c r="M23" s="24">
        <f t="shared" si="5"/>
        <v>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+'24'!G24</f>
        <v>2</v>
      </c>
      <c r="D24" s="13">
        <v>0</v>
      </c>
      <c r="E24" s="12">
        <f t="shared" si="0"/>
        <v>2</v>
      </c>
      <c r="F24" s="13">
        <v>0</v>
      </c>
      <c r="G24" s="14">
        <f t="shared" si="1"/>
        <v>2</v>
      </c>
      <c r="H24" s="15">
        <v>0</v>
      </c>
      <c r="I24" s="23">
        <v>100</v>
      </c>
      <c r="J24" s="17">
        <f t="shared" si="4"/>
        <v>0</v>
      </c>
      <c r="K24" s="18" t="s">
        <v>16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+'24'!G25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+'24'!G26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+'24'!G27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+'24'!G28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+'24'!G29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4"/>
        <v>0</v>
      </c>
      <c r="K29" s="18" t="s">
        <v>16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+'24'!G30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00">
        <f>+'24'!G31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+'24'!G32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00">
        <f>+'24'!G33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-3</v>
      </c>
      <c r="H33" s="15">
        <v>3</v>
      </c>
      <c r="I33" s="16">
        <v>130</v>
      </c>
      <c r="J33" s="17">
        <f t="shared" si="4"/>
        <v>390</v>
      </c>
      <c r="K33" s="18" t="s">
        <v>16</v>
      </c>
      <c r="L33" s="19">
        <v>0</v>
      </c>
      <c r="M33" s="24">
        <f t="shared" si="5"/>
        <v>390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+'24'!G34</f>
        <v>0</v>
      </c>
      <c r="D34" s="13">
        <v>0</v>
      </c>
      <c r="E34" s="14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00">
        <f>+'24'!G35</f>
        <v>-2</v>
      </c>
      <c r="D35" s="13">
        <v>0</v>
      </c>
      <c r="E35" s="14">
        <f t="shared" si="0"/>
        <v>-2</v>
      </c>
      <c r="F35" s="13">
        <v>0</v>
      </c>
      <c r="G35" s="14">
        <f t="shared" si="1"/>
        <v>-2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+'24'!G36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+'24'!G37</f>
        <v>12</v>
      </c>
      <c r="D37" s="13">
        <v>0</v>
      </c>
      <c r="E37" s="12">
        <f t="shared" si="0"/>
        <v>12</v>
      </c>
      <c r="F37" s="13">
        <v>5</v>
      </c>
      <c r="G37" s="14">
        <f t="shared" si="1"/>
        <v>3</v>
      </c>
      <c r="H37" s="15">
        <v>4</v>
      </c>
      <c r="I37" s="16">
        <v>100</v>
      </c>
      <c r="J37" s="17">
        <f t="shared" si="4"/>
        <v>400</v>
      </c>
      <c r="K37" s="18" t="s">
        <v>308</v>
      </c>
      <c r="L37" s="19">
        <v>150</v>
      </c>
      <c r="M37" s="24">
        <f t="shared" si="5"/>
        <v>250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+'24'!G38</f>
        <v>1</v>
      </c>
      <c r="D38" s="13">
        <v>0</v>
      </c>
      <c r="E38" s="12">
        <f t="shared" si="0"/>
        <v>1</v>
      </c>
      <c r="F38" s="13">
        <v>0</v>
      </c>
      <c r="G38" s="14">
        <f t="shared" si="1"/>
        <v>0</v>
      </c>
      <c r="H38" s="15">
        <v>1</v>
      </c>
      <c r="I38" s="16">
        <v>50</v>
      </c>
      <c r="J38" s="17">
        <f t="shared" si="4"/>
        <v>50</v>
      </c>
      <c r="K38" s="18" t="s">
        <v>16</v>
      </c>
      <c r="L38" s="19">
        <v>0</v>
      </c>
      <c r="M38" s="24">
        <f t="shared" si="5"/>
        <v>50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49</v>
      </c>
      <c r="C39" s="12">
        <f>+'24'!G39</f>
        <v>2</v>
      </c>
      <c r="D39" s="13">
        <v>0</v>
      </c>
      <c r="E39" s="12">
        <f t="shared" si="0"/>
        <v>2</v>
      </c>
      <c r="F39" s="13">
        <v>0</v>
      </c>
      <c r="G39" s="14">
        <f t="shared" si="1"/>
        <v>0</v>
      </c>
      <c r="H39" s="15">
        <v>2</v>
      </c>
      <c r="I39" s="16">
        <v>50</v>
      </c>
      <c r="J39" s="17">
        <f t="shared" si="4"/>
        <v>100</v>
      </c>
      <c r="K39" s="18" t="s">
        <v>16</v>
      </c>
      <c r="L39" s="19">
        <v>0</v>
      </c>
      <c r="M39" s="24">
        <f t="shared" si="5"/>
        <v>100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50</v>
      </c>
      <c r="C40" s="12">
        <f>+'24'!G40</f>
        <v>2</v>
      </c>
      <c r="D40" s="13">
        <v>0</v>
      </c>
      <c r="E40" s="12">
        <f t="shared" si="0"/>
        <v>2</v>
      </c>
      <c r="F40" s="13">
        <v>0</v>
      </c>
      <c r="G40" s="14">
        <f t="shared" si="1"/>
        <v>2</v>
      </c>
      <c r="H40" s="15">
        <v>0</v>
      </c>
      <c r="I40" s="16">
        <v>50</v>
      </c>
      <c r="J40" s="17">
        <f t="shared" si="4"/>
        <v>0</v>
      </c>
      <c r="K40" s="18" t="s">
        <v>16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51</v>
      </c>
      <c r="C41" s="12">
        <f>+'24'!G41</f>
        <v>1</v>
      </c>
      <c r="D41" s="13">
        <v>0</v>
      </c>
      <c r="E41" s="12">
        <f t="shared" si="0"/>
        <v>1</v>
      </c>
      <c r="F41" s="13">
        <v>0</v>
      </c>
      <c r="G41" s="14">
        <f t="shared" si="1"/>
        <v>0</v>
      </c>
      <c r="H41" s="15">
        <v>1</v>
      </c>
      <c r="I41" s="16">
        <v>50</v>
      </c>
      <c r="J41" s="17">
        <f t="shared" si="4"/>
        <v>50</v>
      </c>
      <c r="K41" s="18" t="s">
        <v>16</v>
      </c>
      <c r="L41" s="19">
        <v>0</v>
      </c>
      <c r="M41" s="24">
        <f t="shared" si="5"/>
        <v>50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52</v>
      </c>
      <c r="C42" s="12">
        <f>+'24'!G42</f>
        <v>9</v>
      </c>
      <c r="D42" s="13">
        <v>0</v>
      </c>
      <c r="E42" s="12">
        <f t="shared" si="0"/>
        <v>9</v>
      </c>
      <c r="F42" s="13">
        <v>0</v>
      </c>
      <c r="G42" s="14">
        <f t="shared" si="1"/>
        <v>9</v>
      </c>
      <c r="H42" s="15">
        <v>0</v>
      </c>
      <c r="I42" s="16">
        <v>50</v>
      </c>
      <c r="J42" s="17">
        <f t="shared" si="4"/>
        <v>0</v>
      </c>
      <c r="K42" s="18" t="s">
        <v>16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53</v>
      </c>
      <c r="C43" s="12">
        <f>+'24'!G43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54</v>
      </c>
      <c r="C44" s="12">
        <f>+'24'!G44</f>
        <v>7</v>
      </c>
      <c r="D44" s="13">
        <v>0</v>
      </c>
      <c r="E44" s="12">
        <f t="shared" si="0"/>
        <v>7</v>
      </c>
      <c r="F44" s="13">
        <v>0</v>
      </c>
      <c r="G44" s="14">
        <f t="shared" si="1"/>
        <v>7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55</v>
      </c>
      <c r="C45" s="12">
        <f>+'24'!G45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56</v>
      </c>
      <c r="C46" s="12">
        <f>+'24'!G46</f>
        <v>5</v>
      </c>
      <c r="D46" s="13">
        <v>0</v>
      </c>
      <c r="E46" s="12">
        <f t="shared" si="0"/>
        <v>5</v>
      </c>
      <c r="F46" s="13">
        <v>0</v>
      </c>
      <c r="G46" s="14">
        <f t="shared" si="1"/>
        <v>4</v>
      </c>
      <c r="H46" s="15">
        <v>1</v>
      </c>
      <c r="I46" s="16">
        <v>50</v>
      </c>
      <c r="J46" s="17">
        <f t="shared" si="4"/>
        <v>50</v>
      </c>
      <c r="K46" s="18" t="s">
        <v>16</v>
      </c>
      <c r="L46" s="19">
        <v>0</v>
      </c>
      <c r="M46" s="24">
        <f t="shared" si="5"/>
        <v>50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57</v>
      </c>
      <c r="C47" s="12">
        <f>+'24'!G47</f>
        <v>0</v>
      </c>
      <c r="D47" s="13">
        <v>10</v>
      </c>
      <c r="E47" s="12">
        <f t="shared" si="0"/>
        <v>10</v>
      </c>
      <c r="F47" s="13">
        <v>0</v>
      </c>
      <c r="G47" s="14">
        <f t="shared" si="1"/>
        <v>10</v>
      </c>
      <c r="H47" s="15">
        <v>0</v>
      </c>
      <c r="I47" s="16">
        <v>50</v>
      </c>
      <c r="J47" s="17">
        <f t="shared" si="4"/>
        <v>0</v>
      </c>
      <c r="K47" s="18" t="s">
        <v>16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58</v>
      </c>
      <c r="C48" s="12">
        <f>+'24'!G48</f>
        <v>5</v>
      </c>
      <c r="D48" s="13">
        <v>0</v>
      </c>
      <c r="E48" s="12">
        <f t="shared" si="0"/>
        <v>5</v>
      </c>
      <c r="F48" s="13">
        <v>0</v>
      </c>
      <c r="G48" s="14">
        <f t="shared" si="1"/>
        <v>5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59</v>
      </c>
      <c r="C49" s="12">
        <f>+'24'!G49</f>
        <v>0</v>
      </c>
      <c r="D49" s="13">
        <v>5</v>
      </c>
      <c r="E49" s="12">
        <f t="shared" si="0"/>
        <v>5</v>
      </c>
      <c r="F49" s="13">
        <v>0</v>
      </c>
      <c r="G49" s="14">
        <f t="shared" si="1"/>
        <v>5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60</v>
      </c>
      <c r="C50" s="12">
        <f>+'24'!G50</f>
        <v>0</v>
      </c>
      <c r="D50" s="13">
        <v>0</v>
      </c>
      <c r="E50" s="12">
        <f>C50+D50</f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61</v>
      </c>
      <c r="C51" s="12">
        <f>+'24'!G51</f>
        <v>2</v>
      </c>
      <c r="D51" s="13">
        <v>0</v>
      </c>
      <c r="E51" s="12">
        <f>C51+D51</f>
        <v>2</v>
      </c>
      <c r="F51" s="13">
        <v>1</v>
      </c>
      <c r="G51" s="14">
        <f t="shared" si="1"/>
        <v>1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62</v>
      </c>
      <c r="C52" s="12">
        <f>+'24'!G52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63</v>
      </c>
      <c r="C53" s="12">
        <f>+'24'!G53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64</v>
      </c>
      <c r="C54" s="12">
        <f>+'24'!G54</f>
        <v>0</v>
      </c>
      <c r="D54" s="13">
        <v>0</v>
      </c>
      <c r="E54" s="12">
        <f>C54+D54</f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65</v>
      </c>
      <c r="C55" s="12">
        <f>+'24'!G55</f>
        <v>1</v>
      </c>
      <c r="D55" s="13">
        <v>0</v>
      </c>
      <c r="E55" s="12">
        <f t="shared" si="0"/>
        <v>1</v>
      </c>
      <c r="F55" s="13">
        <v>0</v>
      </c>
      <c r="G55" s="14">
        <f t="shared" si="1"/>
        <v>1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66</v>
      </c>
      <c r="C56" s="12">
        <f>+'24'!G56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67</v>
      </c>
      <c r="C57" s="100">
        <f>+'24'!G57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68</v>
      </c>
      <c r="C58" s="12">
        <f>+'24'!G58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69</v>
      </c>
      <c r="C59" s="12">
        <f>+'24'!G59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70</v>
      </c>
      <c r="C60" s="12">
        <f>+'24'!G60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71</v>
      </c>
      <c r="C61" s="12">
        <f>+'24'!G61</f>
        <v>0</v>
      </c>
      <c r="D61" s="13">
        <v>5</v>
      </c>
      <c r="E61" s="12">
        <f t="shared" si="0"/>
        <v>5</v>
      </c>
      <c r="F61" s="13">
        <v>0</v>
      </c>
      <c r="G61" s="14">
        <f t="shared" si="1"/>
        <v>5</v>
      </c>
      <c r="H61" s="15">
        <v>0</v>
      </c>
      <c r="I61" s="16">
        <v>50</v>
      </c>
      <c r="J61" s="17">
        <f t="shared" si="4"/>
        <v>0</v>
      </c>
      <c r="K61" s="18" t="s">
        <v>16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72</v>
      </c>
      <c r="C62" s="12">
        <f>+'24'!G62</f>
        <v>0</v>
      </c>
      <c r="D62" s="13">
        <v>5</v>
      </c>
      <c r="E62" s="12">
        <f t="shared" si="0"/>
        <v>5</v>
      </c>
      <c r="F62" s="13">
        <v>0</v>
      </c>
      <c r="G62" s="14">
        <f t="shared" si="1"/>
        <v>5</v>
      </c>
      <c r="H62" s="15">
        <v>0</v>
      </c>
      <c r="I62" s="22">
        <v>50</v>
      </c>
      <c r="J62" s="17">
        <f t="shared" si="4"/>
        <v>0</v>
      </c>
      <c r="K62" s="18" t="s">
        <v>16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73</v>
      </c>
      <c r="C63" s="12">
        <f>+'24'!G63</f>
        <v>0</v>
      </c>
      <c r="D63" s="13">
        <v>5</v>
      </c>
      <c r="E63" s="12">
        <f>C63+D63</f>
        <v>5</v>
      </c>
      <c r="F63" s="13">
        <v>0</v>
      </c>
      <c r="G63" s="14">
        <f t="shared" si="1"/>
        <v>5</v>
      </c>
      <c r="H63" s="15">
        <v>0</v>
      </c>
      <c r="I63" s="22">
        <v>50</v>
      </c>
      <c r="J63" s="17">
        <f t="shared" si="4"/>
        <v>0</v>
      </c>
      <c r="K63" s="18" t="s">
        <v>16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74</v>
      </c>
      <c r="C64" s="12">
        <f>+'24'!G64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75</v>
      </c>
      <c r="C65" s="12">
        <f>+'24'!G65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76</v>
      </c>
      <c r="C66" s="12">
        <f>+'24'!G66</f>
        <v>22</v>
      </c>
      <c r="D66" s="13">
        <v>0</v>
      </c>
      <c r="E66" s="12">
        <f t="shared" si="0"/>
        <v>22</v>
      </c>
      <c r="F66" s="13">
        <v>0</v>
      </c>
      <c r="G66" s="14">
        <f t="shared" si="1"/>
        <v>20</v>
      </c>
      <c r="H66" s="15">
        <v>2</v>
      </c>
      <c r="I66" s="16">
        <v>50</v>
      </c>
      <c r="J66" s="17">
        <f t="shared" si="4"/>
        <v>100</v>
      </c>
      <c r="K66" s="18" t="s">
        <v>302</v>
      </c>
      <c r="L66" s="19">
        <v>50</v>
      </c>
      <c r="M66" s="24">
        <f t="shared" si="5"/>
        <v>50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77</v>
      </c>
      <c r="C67" s="100">
        <f>+'24'!G67</f>
        <v>-1</v>
      </c>
      <c r="D67" s="13">
        <v>0</v>
      </c>
      <c r="E67" s="12">
        <f>C67+D67</f>
        <v>-1</v>
      </c>
      <c r="F67" s="13">
        <v>0</v>
      </c>
      <c r="G67" s="14">
        <f t="shared" si="1"/>
        <v>-1</v>
      </c>
      <c r="H67" s="15">
        <v>0</v>
      </c>
      <c r="I67" s="16">
        <v>50</v>
      </c>
      <c r="J67" s="17">
        <f t="shared" si="4"/>
        <v>0</v>
      </c>
      <c r="K67" s="18" t="s">
        <v>16</v>
      </c>
      <c r="L67" s="19">
        <v>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78</v>
      </c>
      <c r="C68" s="12">
        <f>+'24'!G68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79</v>
      </c>
      <c r="C69" s="12">
        <f>+'24'!G69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80</v>
      </c>
      <c r="C70" s="12">
        <f>+'24'!G70</f>
        <v>2</v>
      </c>
      <c r="D70" s="13">
        <v>0</v>
      </c>
      <c r="E70" s="12">
        <f t="shared" si="0"/>
        <v>2</v>
      </c>
      <c r="F70" s="13">
        <v>0</v>
      </c>
      <c r="G70" s="14">
        <f t="shared" si="6"/>
        <v>2</v>
      </c>
      <c r="H70" s="15">
        <v>0</v>
      </c>
      <c r="I70" s="22">
        <v>50</v>
      </c>
      <c r="J70" s="17">
        <f t="shared" si="4"/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81</v>
      </c>
      <c r="C71" s="12">
        <f>+'24'!G71</f>
        <v>4</v>
      </c>
      <c r="D71" s="13">
        <v>0</v>
      </c>
      <c r="E71" s="12">
        <f t="shared" si="0"/>
        <v>4</v>
      </c>
      <c r="F71" s="13">
        <v>0</v>
      </c>
      <c r="G71" s="14">
        <f t="shared" si="6"/>
        <v>4</v>
      </c>
      <c r="H71" s="15">
        <v>0</v>
      </c>
      <c r="I71" s="22">
        <v>60</v>
      </c>
      <c r="J71" s="17">
        <f t="shared" ref="J71:J134" si="10">+I71*H71</f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82</v>
      </c>
      <c r="C72" s="12">
        <f>+'24'!G72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83</v>
      </c>
      <c r="C73" s="12">
        <f>+'24'!G73</f>
        <v>0</v>
      </c>
      <c r="D73" s="13">
        <v>0</v>
      </c>
      <c r="E73" s="12">
        <f t="shared" si="0"/>
        <v>0</v>
      </c>
      <c r="F73" s="13">
        <v>0</v>
      </c>
      <c r="G73" s="14">
        <f t="shared" si="6"/>
        <v>0</v>
      </c>
      <c r="H73" s="15">
        <v>0</v>
      </c>
      <c r="I73" s="22">
        <v>60</v>
      </c>
      <c r="J73" s="17">
        <f t="shared" si="10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84</v>
      </c>
      <c r="C74" s="12">
        <f>+'24'!G74</f>
        <v>0</v>
      </c>
      <c r="D74" s="13">
        <v>0</v>
      </c>
      <c r="E74" s="12">
        <f t="shared" si="0"/>
        <v>0</v>
      </c>
      <c r="F74" s="13">
        <v>0</v>
      </c>
      <c r="G74" s="14">
        <f t="shared" si="6"/>
        <v>0</v>
      </c>
      <c r="H74" s="15">
        <v>0</v>
      </c>
      <c r="I74" s="21">
        <v>120</v>
      </c>
      <c r="J74" s="17">
        <f t="shared" si="10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85</v>
      </c>
      <c r="C75" s="12">
        <f>+'24'!G75</f>
        <v>6</v>
      </c>
      <c r="D75" s="13">
        <v>0</v>
      </c>
      <c r="E75" s="12">
        <f t="shared" si="0"/>
        <v>6</v>
      </c>
      <c r="F75" s="13">
        <v>0</v>
      </c>
      <c r="G75" s="14">
        <f t="shared" si="6"/>
        <v>4</v>
      </c>
      <c r="H75" s="15">
        <v>2</v>
      </c>
      <c r="I75" s="21">
        <v>60</v>
      </c>
      <c r="J75" s="17">
        <f t="shared" si="10"/>
        <v>120</v>
      </c>
      <c r="K75" s="18" t="s">
        <v>16</v>
      </c>
      <c r="L75" s="19">
        <v>0</v>
      </c>
      <c r="M75" s="24">
        <f t="shared" si="9"/>
        <v>120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86</v>
      </c>
      <c r="C76" s="12">
        <f>+'24'!G76</f>
        <v>9</v>
      </c>
      <c r="D76" s="13">
        <v>0</v>
      </c>
      <c r="E76" s="12">
        <f t="shared" si="0"/>
        <v>9</v>
      </c>
      <c r="F76" s="13">
        <v>0</v>
      </c>
      <c r="G76" s="14">
        <f t="shared" si="6"/>
        <v>9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87</v>
      </c>
      <c r="C77" s="12">
        <f>+'24'!G77</f>
        <v>0</v>
      </c>
      <c r="D77" s="13">
        <v>0</v>
      </c>
      <c r="E77" s="12">
        <f t="shared" si="0"/>
        <v>0</v>
      </c>
      <c r="F77" s="13">
        <v>0</v>
      </c>
      <c r="G77" s="14">
        <f t="shared" si="6"/>
        <v>0</v>
      </c>
      <c r="H77" s="15">
        <v>0</v>
      </c>
      <c r="I77" s="22">
        <v>50</v>
      </c>
      <c r="J77" s="17">
        <f t="shared" si="10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88</v>
      </c>
      <c r="C78" s="12">
        <f>+'24'!G78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89</v>
      </c>
      <c r="C79" s="12">
        <f>+'24'!G79</f>
        <v>2</v>
      </c>
      <c r="D79" s="13">
        <v>0</v>
      </c>
      <c r="E79" s="12">
        <f t="shared" si="0"/>
        <v>2</v>
      </c>
      <c r="F79" s="13">
        <v>0</v>
      </c>
      <c r="G79" s="14">
        <f t="shared" si="6"/>
        <v>1</v>
      </c>
      <c r="H79" s="15">
        <v>1</v>
      </c>
      <c r="I79" s="21">
        <v>50</v>
      </c>
      <c r="J79" s="17">
        <f t="shared" si="10"/>
        <v>50</v>
      </c>
      <c r="K79" s="18" t="s">
        <v>16</v>
      </c>
      <c r="L79" s="19">
        <v>0</v>
      </c>
      <c r="M79" s="24">
        <f t="shared" si="9"/>
        <v>50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90</v>
      </c>
      <c r="C80" s="12">
        <f>+'24'!G80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91</v>
      </c>
      <c r="C81" s="12">
        <f>+'24'!G81</f>
        <v>0</v>
      </c>
      <c r="D81" s="13">
        <v>0</v>
      </c>
      <c r="E81" s="12">
        <f t="shared" si="0"/>
        <v>0</v>
      </c>
      <c r="F81" s="13">
        <v>0</v>
      </c>
      <c r="G81" s="14">
        <f t="shared" si="6"/>
        <v>0</v>
      </c>
      <c r="H81" s="15">
        <v>0</v>
      </c>
      <c r="I81" s="22">
        <v>55</v>
      </c>
      <c r="J81" s="17">
        <f t="shared" si="10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92</v>
      </c>
      <c r="C82" s="12">
        <f>+'24'!G82</f>
        <v>1</v>
      </c>
      <c r="D82" s="13">
        <v>0</v>
      </c>
      <c r="E82" s="12">
        <f t="shared" si="0"/>
        <v>1</v>
      </c>
      <c r="F82" s="13">
        <v>0</v>
      </c>
      <c r="G82" s="14">
        <f t="shared" si="6"/>
        <v>1</v>
      </c>
      <c r="H82" s="15">
        <v>0</v>
      </c>
      <c r="I82" s="21">
        <v>55</v>
      </c>
      <c r="J82" s="17">
        <f t="shared" si="10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93</v>
      </c>
      <c r="C83" s="12">
        <f>+'24'!G83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94</v>
      </c>
      <c r="C84" s="12">
        <f>+'24'!G84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95</v>
      </c>
      <c r="C85" s="12">
        <f>+'24'!G85</f>
        <v>0</v>
      </c>
      <c r="D85" s="13">
        <v>0</v>
      </c>
      <c r="E85" s="12">
        <f t="shared" si="0"/>
        <v>0</v>
      </c>
      <c r="F85" s="13">
        <v>0</v>
      </c>
      <c r="G85" s="14">
        <f t="shared" si="6"/>
        <v>0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96</v>
      </c>
      <c r="C86" s="12">
        <f>+'24'!G86</f>
        <v>0</v>
      </c>
      <c r="D86" s="13">
        <v>0</v>
      </c>
      <c r="E86" s="12">
        <f t="shared" si="0"/>
        <v>0</v>
      </c>
      <c r="F86" s="13">
        <v>0</v>
      </c>
      <c r="G86" s="14">
        <f t="shared" si="6"/>
        <v>0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97</v>
      </c>
      <c r="C87" s="12">
        <f>+'24'!G87</f>
        <v>10</v>
      </c>
      <c r="D87" s="13">
        <v>0</v>
      </c>
      <c r="E87" s="12">
        <f t="shared" si="0"/>
        <v>10</v>
      </c>
      <c r="F87" s="13">
        <v>0</v>
      </c>
      <c r="G87" s="14">
        <f t="shared" si="6"/>
        <v>10</v>
      </c>
      <c r="H87" s="15">
        <v>0</v>
      </c>
      <c r="I87" s="22">
        <v>60</v>
      </c>
      <c r="J87" s="17">
        <f t="shared" si="10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98</v>
      </c>
      <c r="C88" s="12">
        <f>+'24'!G88</f>
        <v>14</v>
      </c>
      <c r="D88" s="13">
        <v>0</v>
      </c>
      <c r="E88" s="12">
        <f t="shared" si="0"/>
        <v>14</v>
      </c>
      <c r="F88" s="13">
        <v>0</v>
      </c>
      <c r="G88" s="14">
        <f t="shared" si="6"/>
        <v>14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99</v>
      </c>
      <c r="C89" s="12">
        <f>+'24'!G89</f>
        <v>4</v>
      </c>
      <c r="D89" s="13">
        <v>0</v>
      </c>
      <c r="E89" s="12">
        <f t="shared" si="0"/>
        <v>4</v>
      </c>
      <c r="F89" s="13">
        <v>0</v>
      </c>
      <c r="G89" s="14">
        <f t="shared" si="6"/>
        <v>4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100</v>
      </c>
      <c r="C90" s="12">
        <f>+'24'!G90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101</v>
      </c>
      <c r="C91" s="12">
        <f>+'24'!G91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267</v>
      </c>
      <c r="C92" s="12">
        <f>+'24'!G92</f>
        <v>1</v>
      </c>
      <c r="D92" s="13">
        <v>0</v>
      </c>
      <c r="E92" s="12">
        <f t="shared" si="0"/>
        <v>1</v>
      </c>
      <c r="F92" s="13">
        <v>0</v>
      </c>
      <c r="G92" s="14">
        <f t="shared" si="6"/>
        <v>1</v>
      </c>
      <c r="H92" s="15">
        <v>0</v>
      </c>
      <c r="I92" s="21">
        <v>120</v>
      </c>
      <c r="J92" s="17">
        <f t="shared" si="10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268</v>
      </c>
      <c r="C93" s="12">
        <f>+'24'!G93</f>
        <v>8</v>
      </c>
      <c r="D93" s="13">
        <v>0</v>
      </c>
      <c r="E93" s="12">
        <f t="shared" si="0"/>
        <v>8</v>
      </c>
      <c r="F93" s="13">
        <v>0</v>
      </c>
      <c r="G93" s="14">
        <f t="shared" si="6"/>
        <v>8</v>
      </c>
      <c r="H93" s="15">
        <v>0</v>
      </c>
      <c r="I93" s="22">
        <v>250</v>
      </c>
      <c r="J93" s="17">
        <f t="shared" si="10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102</v>
      </c>
      <c r="C94" s="12">
        <f>+'24'!G94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103</v>
      </c>
      <c r="C95" s="12">
        <f>+'24'!G95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104</v>
      </c>
      <c r="C96" s="12">
        <f>+'24'!G96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105</v>
      </c>
      <c r="C97" s="12">
        <f>+'24'!G97</f>
        <v>4</v>
      </c>
      <c r="D97" s="13">
        <v>0</v>
      </c>
      <c r="E97" s="12">
        <f t="shared" si="11"/>
        <v>4</v>
      </c>
      <c r="F97" s="13">
        <v>0</v>
      </c>
      <c r="G97" s="14">
        <f t="shared" si="6"/>
        <v>1</v>
      </c>
      <c r="H97" s="15">
        <v>3</v>
      </c>
      <c r="I97" s="22">
        <v>45</v>
      </c>
      <c r="J97" s="17">
        <f t="shared" si="10"/>
        <v>135</v>
      </c>
      <c r="K97" s="18" t="s">
        <v>16</v>
      </c>
      <c r="L97" s="19">
        <v>0</v>
      </c>
      <c r="M97" s="24">
        <f t="shared" si="9"/>
        <v>135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106</v>
      </c>
      <c r="C98" s="12">
        <f>+'24'!G98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107</v>
      </c>
      <c r="C99" s="12">
        <f>+'24'!G99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108</v>
      </c>
      <c r="C100" s="12">
        <f>+'24'!G100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229</v>
      </c>
      <c r="C101" s="12">
        <f>+'24'!G101</f>
        <v>0</v>
      </c>
      <c r="D101" s="13">
        <v>0</v>
      </c>
      <c r="E101" s="12">
        <f t="shared" si="11"/>
        <v>0</v>
      </c>
      <c r="F101" s="13">
        <v>0</v>
      </c>
      <c r="G101" s="14">
        <f t="shared" si="6"/>
        <v>0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109</v>
      </c>
      <c r="C102" s="12">
        <f>+'24'!G102</f>
        <v>7</v>
      </c>
      <c r="D102" s="13">
        <v>0</v>
      </c>
      <c r="E102" s="12">
        <f t="shared" si="11"/>
        <v>7</v>
      </c>
      <c r="F102" s="13">
        <v>0</v>
      </c>
      <c r="G102" s="14">
        <f t="shared" si="6"/>
        <v>6</v>
      </c>
      <c r="H102" s="15">
        <v>1</v>
      </c>
      <c r="I102" s="22">
        <v>50</v>
      </c>
      <c r="J102" s="17">
        <f t="shared" si="10"/>
        <v>50</v>
      </c>
      <c r="K102" s="18" t="s">
        <v>16</v>
      </c>
      <c r="L102" s="19">
        <v>0</v>
      </c>
      <c r="M102" s="24">
        <f t="shared" si="9"/>
        <v>50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110</v>
      </c>
      <c r="C103" s="12">
        <f>+'24'!G103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111</v>
      </c>
      <c r="C104" s="12">
        <f>+'24'!G104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112</v>
      </c>
      <c r="C105" s="12">
        <f>+'24'!G105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113</v>
      </c>
      <c r="C106" s="12">
        <f>+'24'!G106</f>
        <v>8</v>
      </c>
      <c r="D106" s="13">
        <v>0</v>
      </c>
      <c r="E106" s="12">
        <f t="shared" si="11"/>
        <v>8</v>
      </c>
      <c r="F106" s="13">
        <v>0</v>
      </c>
      <c r="G106" s="14">
        <f t="shared" si="6"/>
        <v>8</v>
      </c>
      <c r="H106" s="15">
        <v>0</v>
      </c>
      <c r="I106" s="21">
        <v>20</v>
      </c>
      <c r="J106" s="17">
        <f t="shared" si="10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6.25" customHeight="1">
      <c r="A107" s="10">
        <v>103</v>
      </c>
      <c r="B107" s="20" t="s">
        <v>114</v>
      </c>
      <c r="C107" s="12">
        <f>+'24'!G107</f>
        <v>10</v>
      </c>
      <c r="D107" s="13">
        <v>0</v>
      </c>
      <c r="E107" s="12">
        <f t="shared" si="11"/>
        <v>10</v>
      </c>
      <c r="F107" s="13">
        <v>0</v>
      </c>
      <c r="G107" s="14">
        <f t="shared" si="6"/>
        <v>10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>
      <c r="A108" s="10">
        <v>104</v>
      </c>
      <c r="B108" s="20" t="s">
        <v>116</v>
      </c>
      <c r="C108" s="12">
        <f>+'24'!G108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117</v>
      </c>
      <c r="C109" s="12">
        <f>+'24'!G109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118</v>
      </c>
      <c r="C110" s="12">
        <f>+'24'!G110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119</v>
      </c>
      <c r="C111" s="12">
        <f>+'24'!G111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120</v>
      </c>
      <c r="C112" s="12">
        <f>+'24'!G112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121</v>
      </c>
      <c r="C113" s="12">
        <f>+'24'!G113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122</v>
      </c>
      <c r="C114" s="12">
        <f>+'24'!G114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123</v>
      </c>
      <c r="C115" s="12">
        <f>+'24'!G115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124</v>
      </c>
      <c r="C116" s="12">
        <f>+'24'!G116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125</v>
      </c>
      <c r="C117" s="12">
        <f>+'24'!G117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126</v>
      </c>
      <c r="C118" s="12">
        <f>+'24'!G118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127</v>
      </c>
      <c r="C119" s="12">
        <f>+'24'!G119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128</v>
      </c>
      <c r="C120" s="12">
        <f>+'24'!G120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129</v>
      </c>
      <c r="C121" s="12">
        <f>+'24'!G121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130</v>
      </c>
      <c r="C122" s="12">
        <f>+'24'!G122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131</v>
      </c>
      <c r="C123" s="12">
        <f>+'24'!G123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132</v>
      </c>
      <c r="C124" s="12">
        <f>+'24'!G124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133</v>
      </c>
      <c r="C125" s="12">
        <f>+'24'!G125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134</v>
      </c>
      <c r="C126" s="12">
        <f>+'24'!G126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135</v>
      </c>
      <c r="C127" s="12">
        <f>+'24'!G127</f>
        <v>28</v>
      </c>
      <c r="D127" s="13">
        <v>200</v>
      </c>
      <c r="E127" s="12">
        <f t="shared" si="11"/>
        <v>228</v>
      </c>
      <c r="F127" s="13">
        <v>0</v>
      </c>
      <c r="G127" s="14">
        <f t="shared" si="6"/>
        <v>195</v>
      </c>
      <c r="H127" s="15">
        <v>33</v>
      </c>
      <c r="I127" s="22">
        <v>10</v>
      </c>
      <c r="J127" s="17">
        <f t="shared" si="10"/>
        <v>330</v>
      </c>
      <c r="K127" s="18" t="s">
        <v>16</v>
      </c>
      <c r="L127" s="19">
        <v>0</v>
      </c>
      <c r="M127" s="24">
        <f t="shared" si="9"/>
        <v>330</v>
      </c>
    </row>
    <row r="128" spans="1:13" ht="25.5">
      <c r="A128" s="10">
        <v>124</v>
      </c>
      <c r="B128" s="20" t="s">
        <v>136</v>
      </c>
      <c r="C128" s="12">
        <f>+'24'!G128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137</v>
      </c>
      <c r="C129" s="12">
        <f>+'24'!G129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138</v>
      </c>
      <c r="C130" s="12">
        <f>+'24'!G130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139</v>
      </c>
      <c r="C131" s="12">
        <f>+'24'!G131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140</v>
      </c>
      <c r="C132" s="12">
        <f>+'24'!G132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141</v>
      </c>
      <c r="C133" s="12">
        <f>+'24'!G133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142</v>
      </c>
      <c r="C134" s="12">
        <f>+'24'!G134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143</v>
      </c>
      <c r="C135" s="12">
        <f>+'24'!G135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144</v>
      </c>
      <c r="C136" s="12">
        <f>+'24'!G136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145</v>
      </c>
      <c r="C137" s="12">
        <f>+'24'!G137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146</v>
      </c>
      <c r="C138" s="12">
        <f>+'24'!G138</f>
        <v>1</v>
      </c>
      <c r="D138" s="13">
        <v>0</v>
      </c>
      <c r="E138" s="12">
        <f t="shared" si="11"/>
        <v>1</v>
      </c>
      <c r="F138" s="13">
        <v>0</v>
      </c>
      <c r="G138" s="14">
        <f t="shared" si="6"/>
        <v>1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147</v>
      </c>
      <c r="C139" s="12">
        <f>+'24'!G139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148</v>
      </c>
      <c r="C140" s="12">
        <f>+'24'!G140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149</v>
      </c>
      <c r="C141" s="12">
        <f>+'24'!G141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150</v>
      </c>
      <c r="C142" s="12">
        <f>+'24'!G142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151</v>
      </c>
      <c r="C143" s="12">
        <f>+'24'!G143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152</v>
      </c>
      <c r="C144" s="12">
        <f>+'24'!G144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153</v>
      </c>
      <c r="C145" s="12">
        <f>+'24'!G145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154</v>
      </c>
      <c r="C146" s="12">
        <f>+'24'!G146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155</v>
      </c>
      <c r="C147" s="12">
        <f>+'24'!G147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156</v>
      </c>
      <c r="C148" s="12">
        <f>+'24'!G148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157</v>
      </c>
      <c r="C149" s="12">
        <f>+'24'!G149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290</v>
      </c>
      <c r="C150" s="12">
        <f>+'24'!G150</f>
        <v>11</v>
      </c>
      <c r="D150" s="13">
        <v>0</v>
      </c>
      <c r="E150" s="12">
        <f t="shared" si="11"/>
        <v>11</v>
      </c>
      <c r="F150" s="13">
        <v>6</v>
      </c>
      <c r="G150" s="14">
        <f t="shared" si="6"/>
        <v>5</v>
      </c>
      <c r="H150" s="15">
        <v>0</v>
      </c>
      <c r="I150" s="22">
        <v>150</v>
      </c>
      <c r="J150" s="17">
        <f t="shared" si="13"/>
        <v>0</v>
      </c>
      <c r="K150" s="18" t="s">
        <v>16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159</v>
      </c>
      <c r="C151" s="12">
        <f>+'24'!G151</f>
        <v>0</v>
      </c>
      <c r="D151" s="13">
        <v>0</v>
      </c>
      <c r="E151" s="12">
        <f t="shared" si="11"/>
        <v>0</v>
      </c>
      <c r="F151" s="13">
        <v>0</v>
      </c>
      <c r="G151" s="14">
        <f t="shared" si="6"/>
        <v>0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160</v>
      </c>
      <c r="C152" s="12">
        <f>+'24'!G152</f>
        <v>0</v>
      </c>
      <c r="D152" s="13">
        <v>0</v>
      </c>
      <c r="E152" s="12">
        <f t="shared" si="11"/>
        <v>0</v>
      </c>
      <c r="F152" s="13">
        <v>0</v>
      </c>
      <c r="G152" s="14">
        <f t="shared" si="6"/>
        <v>0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161</v>
      </c>
      <c r="C153" s="12">
        <f>+'24'!G153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162</v>
      </c>
      <c r="C154" s="12">
        <f>+'24'!G154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163</v>
      </c>
      <c r="C155" s="12">
        <f>+'24'!G155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164</v>
      </c>
      <c r="C156" s="12">
        <f>+'24'!G156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165</v>
      </c>
      <c r="C157" s="12">
        <f>+'24'!G157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266</v>
      </c>
      <c r="C158" s="12">
        <f>+'24'!G158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166</v>
      </c>
      <c r="C159" s="12">
        <f>+'24'!G159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167</v>
      </c>
      <c r="C160" s="12">
        <f>+'24'!G160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168</v>
      </c>
      <c r="C161" s="100">
        <f>+'24'!G161</f>
        <v>7</v>
      </c>
      <c r="D161" s="13">
        <v>0</v>
      </c>
      <c r="E161" s="12">
        <f t="shared" si="11"/>
        <v>7</v>
      </c>
      <c r="F161" s="13">
        <v>0</v>
      </c>
      <c r="G161" s="14">
        <f t="shared" si="14"/>
        <v>7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169</v>
      </c>
      <c r="C162" s="100">
        <f>+'24'!G162</f>
        <v>0</v>
      </c>
      <c r="D162" s="13">
        <v>0</v>
      </c>
      <c r="E162" s="12">
        <f t="shared" si="11"/>
        <v>0</v>
      </c>
      <c r="F162" s="13">
        <v>0</v>
      </c>
      <c r="G162" s="14">
        <f t="shared" si="14"/>
        <v>0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262</v>
      </c>
      <c r="C163" s="12">
        <f>+'24'!G163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170</v>
      </c>
      <c r="C164" s="12">
        <f>+'24'!G164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171</v>
      </c>
      <c r="C165" s="12">
        <f>+'24'!G165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172</v>
      </c>
      <c r="C166" s="12">
        <f>+'24'!G166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173</v>
      </c>
      <c r="C167" s="12">
        <f>+'24'!G167</f>
        <v>11</v>
      </c>
      <c r="D167" s="13">
        <v>0</v>
      </c>
      <c r="E167" s="12">
        <f t="shared" si="11"/>
        <v>11</v>
      </c>
      <c r="F167" s="13">
        <v>0</v>
      </c>
      <c r="G167" s="14">
        <f t="shared" si="14"/>
        <v>11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174</v>
      </c>
      <c r="C168" s="12">
        <f>+'24'!G168</f>
        <v>28</v>
      </c>
      <c r="D168" s="13">
        <v>0</v>
      </c>
      <c r="E168" s="12">
        <f t="shared" si="11"/>
        <v>28</v>
      </c>
      <c r="F168" s="13">
        <v>0</v>
      </c>
      <c r="G168" s="14">
        <f t="shared" si="14"/>
        <v>28</v>
      </c>
      <c r="H168" s="15">
        <v>0</v>
      </c>
      <c r="I168" s="22">
        <v>55</v>
      </c>
      <c r="J168" s="17">
        <f t="shared" si="13"/>
        <v>0</v>
      </c>
      <c r="K168" s="18" t="s">
        <v>16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175</v>
      </c>
      <c r="C169" s="12">
        <f>+'24'!G169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176</v>
      </c>
      <c r="C170" s="12">
        <f>+'24'!G170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177</v>
      </c>
      <c r="C171" s="12">
        <f>+'24'!G171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178</v>
      </c>
      <c r="C172" s="12">
        <f>+'24'!G172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179</v>
      </c>
      <c r="C173" s="12">
        <f>+'24'!G173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180</v>
      </c>
      <c r="C174" s="12">
        <f>+'24'!G174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181</v>
      </c>
      <c r="C175" s="12">
        <f>+'24'!G175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182</v>
      </c>
      <c r="C176" s="12">
        <f>+'24'!G176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183</v>
      </c>
      <c r="C177" s="12">
        <f>+'24'!G177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184</v>
      </c>
      <c r="C178" s="12">
        <f>+'24'!G178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185</v>
      </c>
      <c r="C179" s="12">
        <f>+'24'!G179</f>
        <v>0</v>
      </c>
      <c r="D179" s="13">
        <v>0</v>
      </c>
      <c r="E179" s="12">
        <f t="shared" si="11"/>
        <v>0</v>
      </c>
      <c r="F179" s="13">
        <v>0</v>
      </c>
      <c r="G179" s="14">
        <f t="shared" si="14"/>
        <v>0</v>
      </c>
      <c r="H179" s="15">
        <v>0</v>
      </c>
      <c r="I179" s="22">
        <v>10</v>
      </c>
      <c r="J179" s="17">
        <f t="shared" si="13"/>
        <v>0</v>
      </c>
      <c r="K179" s="18" t="s">
        <v>16</v>
      </c>
      <c r="L179" s="19">
        <v>0</v>
      </c>
      <c r="M179" s="24">
        <f t="shared" si="12"/>
        <v>0</v>
      </c>
    </row>
    <row r="180" spans="1:13" ht="25.5">
      <c r="A180" s="10">
        <v>176</v>
      </c>
      <c r="B180" s="20" t="s">
        <v>186</v>
      </c>
      <c r="C180" s="12">
        <f>+'24'!G180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187</v>
      </c>
      <c r="C181" s="12">
        <f>+'24'!G181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>
      <c r="A182" s="10">
        <v>178</v>
      </c>
      <c r="B182" s="20" t="s">
        <v>188</v>
      </c>
      <c r="C182" s="12">
        <f>+'24'!G182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189</v>
      </c>
      <c r="C183" s="12">
        <f>+'24'!G183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16</v>
      </c>
      <c r="L183" s="19">
        <v>0</v>
      </c>
      <c r="M183" s="24">
        <f t="shared" si="12"/>
        <v>0</v>
      </c>
    </row>
    <row r="184" spans="1:13" ht="25.5">
      <c r="A184" s="10">
        <v>180</v>
      </c>
      <c r="B184" s="20" t="s">
        <v>190</v>
      </c>
      <c r="C184" s="12">
        <f>+'24'!G184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>
      <c r="A185" s="10">
        <v>181</v>
      </c>
      <c r="B185" s="20" t="s">
        <v>191</v>
      </c>
      <c r="C185" s="12">
        <f>+'24'!G185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192</v>
      </c>
      <c r="C186" s="12">
        <f>+'24'!G186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193</v>
      </c>
      <c r="C187" s="12">
        <f>+'24'!G187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194</v>
      </c>
      <c r="C188" s="12">
        <f>+'24'!G188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195</v>
      </c>
      <c r="C189" s="12">
        <f>+'24'!G189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16</v>
      </c>
      <c r="L189" s="19">
        <v>0</v>
      </c>
      <c r="M189" s="24">
        <f t="shared" si="12"/>
        <v>0</v>
      </c>
    </row>
    <row r="190" spans="1:13" ht="25.5">
      <c r="A190" s="10">
        <v>186</v>
      </c>
      <c r="B190" s="20" t="s">
        <v>196</v>
      </c>
      <c r="C190" s="12">
        <f>+'24'!G190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197</v>
      </c>
      <c r="C191" s="12">
        <f>+'24'!G191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198</v>
      </c>
      <c r="C192" s="12">
        <f>+'24'!G192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199</v>
      </c>
      <c r="C193" s="12">
        <f>+'24'!G193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200</v>
      </c>
      <c r="C194" s="12">
        <f>+'24'!G194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201</v>
      </c>
      <c r="C195" s="12">
        <f>+'24'!G195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202</v>
      </c>
      <c r="C196" s="12">
        <f>+'24'!G196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203</v>
      </c>
      <c r="C197" s="12">
        <f>+'24'!G197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204</v>
      </c>
      <c r="C198" s="100">
        <f>+'24'!G198</f>
        <v>326</v>
      </c>
      <c r="D198" s="13">
        <v>0</v>
      </c>
      <c r="E198" s="12">
        <f t="shared" si="11"/>
        <v>326</v>
      </c>
      <c r="F198" s="13">
        <v>0</v>
      </c>
      <c r="G198" s="14">
        <f t="shared" si="14"/>
        <v>326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9" si="15">SUM(J198-L198)</f>
        <v>0</v>
      </c>
    </row>
    <row r="199" spans="1:13" ht="27" customHeight="1">
      <c r="A199" s="10">
        <v>195</v>
      </c>
      <c r="B199" s="20" t="s">
        <v>194</v>
      </c>
      <c r="C199" s="100">
        <f>+'24'!G199</f>
        <v>197</v>
      </c>
      <c r="D199" s="13">
        <v>0</v>
      </c>
      <c r="E199" s="12">
        <f t="shared" si="11"/>
        <v>197</v>
      </c>
      <c r="F199" s="13">
        <v>0</v>
      </c>
      <c r="G199" s="14">
        <f t="shared" si="14"/>
        <v>197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205</v>
      </c>
      <c r="C200" s="12">
        <f>+'24'!G200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206</v>
      </c>
      <c r="C201" s="12">
        <f>+'24'!G201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207</v>
      </c>
      <c r="C202" s="12">
        <f>+'24'!G202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208</v>
      </c>
      <c r="C203" s="12">
        <f>+'24'!G203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209</v>
      </c>
      <c r="C204" s="12">
        <f>+'24'!G204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210</v>
      </c>
      <c r="C205" s="12">
        <f>+'24'!G205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211</v>
      </c>
      <c r="C206" s="12">
        <f>+'24'!G206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256</v>
      </c>
      <c r="C207" s="12">
        <f>+'24'!G207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257</v>
      </c>
      <c r="C208" s="12">
        <f>+'24'!G208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3" ht="25.5">
      <c r="A209" s="10">
        <v>205</v>
      </c>
      <c r="B209" s="20" t="s">
        <v>265</v>
      </c>
      <c r="C209" s="12">
        <f>+'24'!G209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3" ht="25.5">
      <c r="A210" s="10">
        <v>206</v>
      </c>
      <c r="B210" s="20" t="s">
        <v>263</v>
      </c>
      <c r="C210" s="12">
        <f>+'24'!G210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3" ht="25.5">
      <c r="A211" s="10">
        <v>207</v>
      </c>
      <c r="B211" s="20" t="s">
        <v>275</v>
      </c>
      <c r="C211" s="12">
        <f>+'24'!G211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3" ht="25.5">
      <c r="A212" s="10">
        <v>208</v>
      </c>
      <c r="B212" s="20" t="s">
        <v>276</v>
      </c>
      <c r="C212" s="12">
        <f>+'24'!G212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60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3" ht="25.5">
      <c r="A213" s="10">
        <v>209</v>
      </c>
      <c r="B213" s="20" t="s">
        <v>277</v>
      </c>
      <c r="C213" s="12">
        <f>+'24'!G213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16">
        <v>60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3" ht="25.5">
      <c r="A214" s="10">
        <v>210</v>
      </c>
      <c r="B214" s="20" t="s">
        <v>278</v>
      </c>
      <c r="C214" s="12">
        <f>+'24'!G214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16">
        <v>60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3" ht="25.5">
      <c r="A215" s="10">
        <v>211</v>
      </c>
      <c r="B215" s="20" t="s">
        <v>269</v>
      </c>
      <c r="C215" s="12">
        <f>+'24'!G215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16">
        <v>60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3" ht="25.5">
      <c r="A216" s="10">
        <v>212</v>
      </c>
      <c r="B216" s="20" t="s">
        <v>281</v>
      </c>
      <c r="C216" s="12">
        <f>+'24'!G216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3" ht="25.5">
      <c r="A217" s="10">
        <v>213</v>
      </c>
      <c r="B217" s="20" t="s">
        <v>282</v>
      </c>
      <c r="C217" s="12">
        <f>+'24'!G217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3" ht="25.5">
      <c r="A218" s="10">
        <v>214</v>
      </c>
      <c r="B218" s="20" t="s">
        <v>283</v>
      </c>
      <c r="C218" s="12">
        <f>+'24'!G218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3" ht="25.5">
      <c r="A219" s="102">
        <v>215</v>
      </c>
      <c r="B219" s="20" t="s">
        <v>284</v>
      </c>
      <c r="C219" s="12">
        <f>+'24'!G219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3" ht="25.5">
      <c r="A220" s="102">
        <v>216</v>
      </c>
      <c r="B220" s="20" t="s">
        <v>288</v>
      </c>
      <c r="C220" s="12">
        <f>+'24'!G220</f>
        <v>0</v>
      </c>
      <c r="D220" s="13">
        <v>0</v>
      </c>
      <c r="E220" s="12">
        <f t="shared" ref="E220:E221" si="19">C220+D220</f>
        <v>0</v>
      </c>
      <c r="F220" s="13">
        <v>0</v>
      </c>
      <c r="G220" s="14">
        <f t="shared" ref="G220:G221" si="20">E220-F220-H220</f>
        <v>0</v>
      </c>
      <c r="H220" s="15">
        <v>0</v>
      </c>
      <c r="I220" s="16">
        <v>35</v>
      </c>
      <c r="J220" s="17">
        <f t="shared" ref="J220:J221" si="21">+I220*H220</f>
        <v>0</v>
      </c>
      <c r="K220" s="18" t="s">
        <v>16</v>
      </c>
      <c r="L220" s="19">
        <v>0</v>
      </c>
      <c r="M220" s="24">
        <f t="shared" ref="M220:M221" si="22">SUM(J220-L220)</f>
        <v>0</v>
      </c>
    </row>
    <row r="221" spans="1:13" ht="25.5">
      <c r="A221" s="102">
        <v>217</v>
      </c>
      <c r="B221" s="20" t="s">
        <v>289</v>
      </c>
      <c r="C221" s="12">
        <f>+'24'!G221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20"/>
        <v>2</v>
      </c>
      <c r="H221" s="15">
        <v>0</v>
      </c>
      <c r="I221" s="16">
        <v>0</v>
      </c>
      <c r="J221" s="17">
        <f t="shared" si="21"/>
        <v>0</v>
      </c>
      <c r="K221" s="18" t="s">
        <v>16</v>
      </c>
      <c r="L221" s="19">
        <v>0</v>
      </c>
      <c r="M221" s="24">
        <f t="shared" si="22"/>
        <v>0</v>
      </c>
    </row>
    <row r="222" spans="1:13" ht="25.5">
      <c r="A222" s="102">
        <v>218</v>
      </c>
      <c r="B222" s="20" t="s">
        <v>292</v>
      </c>
      <c r="C222" s="12">
        <f>+'24'!G222</f>
        <v>0</v>
      </c>
      <c r="D222" s="13">
        <v>0</v>
      </c>
      <c r="E222" s="12">
        <f t="shared" ref="E222" si="23">C222+D222</f>
        <v>0</v>
      </c>
      <c r="F222" s="13">
        <v>0</v>
      </c>
      <c r="G222" s="14">
        <f t="shared" ref="G222" si="24">E222-F222-H222</f>
        <v>0</v>
      </c>
      <c r="H222" s="15">
        <v>0</v>
      </c>
      <c r="I222" s="16">
        <v>40</v>
      </c>
      <c r="J222" s="17">
        <f t="shared" ref="J222" si="25">+I222*H222</f>
        <v>0</v>
      </c>
      <c r="K222" s="18" t="s">
        <v>16</v>
      </c>
      <c r="L222" s="19">
        <v>0</v>
      </c>
      <c r="M222" s="24">
        <f t="shared" ref="M222" si="26">SUM(J222-L222)</f>
        <v>0</v>
      </c>
    </row>
    <row r="223" spans="1:13" ht="25.5">
      <c r="A223" s="102">
        <v>219</v>
      </c>
      <c r="B223" s="20" t="s">
        <v>303</v>
      </c>
      <c r="C223" s="12">
        <f>+'24'!G223</f>
        <v>5</v>
      </c>
      <c r="D223" s="13">
        <v>0</v>
      </c>
      <c r="E223" s="12">
        <f t="shared" ref="E223:E225" si="27">C223+D223</f>
        <v>5</v>
      </c>
      <c r="F223" s="13">
        <v>0</v>
      </c>
      <c r="G223" s="14">
        <f t="shared" ref="G223:G225" si="28">E223-F223-H223</f>
        <v>5</v>
      </c>
      <c r="H223" s="15">
        <v>0</v>
      </c>
      <c r="I223" s="16">
        <v>40</v>
      </c>
      <c r="J223" s="17">
        <f t="shared" ref="J223:J225" si="29">+I223*H223</f>
        <v>0</v>
      </c>
      <c r="K223" s="18" t="s">
        <v>16</v>
      </c>
      <c r="L223" s="19">
        <v>0</v>
      </c>
      <c r="M223" s="24">
        <f t="shared" ref="M223:M225" si="30">SUM(J223-L223)</f>
        <v>0</v>
      </c>
    </row>
    <row r="224" spans="1:13" ht="25.5">
      <c r="A224" s="102">
        <v>220</v>
      </c>
      <c r="B224" s="20" t="s">
        <v>304</v>
      </c>
      <c r="C224" s="12">
        <f>+'24'!G224</f>
        <v>0</v>
      </c>
      <c r="D224" s="13">
        <v>0</v>
      </c>
      <c r="E224" s="12">
        <f t="shared" si="27"/>
        <v>0</v>
      </c>
      <c r="F224" s="13">
        <v>0</v>
      </c>
      <c r="G224" s="14">
        <f t="shared" si="28"/>
        <v>0</v>
      </c>
      <c r="H224" s="15">
        <v>0</v>
      </c>
      <c r="I224" s="16">
        <v>40</v>
      </c>
      <c r="J224" s="17">
        <f t="shared" si="29"/>
        <v>0</v>
      </c>
      <c r="K224" s="18" t="s">
        <v>16</v>
      </c>
      <c r="L224" s="19">
        <v>0</v>
      </c>
      <c r="M224" s="24">
        <f t="shared" si="30"/>
        <v>0</v>
      </c>
    </row>
    <row r="225" spans="1:21" ht="25.5">
      <c r="A225" s="102">
        <v>221</v>
      </c>
      <c r="B225" s="20" t="s">
        <v>305</v>
      </c>
      <c r="C225" s="12">
        <f>+'24'!G225</f>
        <v>0</v>
      </c>
      <c r="D225" s="13">
        <v>0</v>
      </c>
      <c r="E225" s="12">
        <f t="shared" si="27"/>
        <v>0</v>
      </c>
      <c r="F225" s="13">
        <v>0</v>
      </c>
      <c r="G225" s="14">
        <f t="shared" si="28"/>
        <v>0</v>
      </c>
      <c r="H225" s="15">
        <v>0</v>
      </c>
      <c r="I225" s="16">
        <v>40</v>
      </c>
      <c r="J225" s="17">
        <f t="shared" si="29"/>
        <v>0</v>
      </c>
      <c r="K225" s="18" t="s">
        <v>16</v>
      </c>
      <c r="L225" s="19">
        <v>0</v>
      </c>
      <c r="M225" s="24">
        <f t="shared" si="30"/>
        <v>0</v>
      </c>
    </row>
    <row r="226" spans="1:21" ht="25.5">
      <c r="A226" s="102">
        <v>222</v>
      </c>
      <c r="B226" s="20" t="s">
        <v>324</v>
      </c>
      <c r="C226" s="12">
        <f>+'24'!G226</f>
        <v>0</v>
      </c>
      <c r="D226" s="13">
        <v>0</v>
      </c>
      <c r="E226" s="12">
        <f t="shared" ref="E226:E229" si="31">C226+D226</f>
        <v>0</v>
      </c>
      <c r="F226" s="13">
        <v>0</v>
      </c>
      <c r="G226" s="14">
        <f t="shared" ref="G226:G229" si="32">E226-F226-H226</f>
        <v>0</v>
      </c>
      <c r="H226" s="15">
        <v>0</v>
      </c>
      <c r="I226" s="16">
        <v>30</v>
      </c>
      <c r="J226" s="17">
        <f t="shared" ref="J226:J229" si="33">+I226*H226</f>
        <v>0</v>
      </c>
      <c r="K226" s="18" t="s">
        <v>16</v>
      </c>
      <c r="L226" s="19">
        <v>0</v>
      </c>
      <c r="M226" s="24">
        <f t="shared" ref="M226:M229" si="34">SUM(J226-L226)</f>
        <v>0</v>
      </c>
    </row>
    <row r="227" spans="1:21" ht="25.5">
      <c r="A227" s="102">
        <v>223</v>
      </c>
      <c r="B227" s="20" t="s">
        <v>325</v>
      </c>
      <c r="C227" s="12">
        <f>+'24'!G227</f>
        <v>0</v>
      </c>
      <c r="D227" s="13">
        <v>0</v>
      </c>
      <c r="E227" s="12">
        <f t="shared" si="31"/>
        <v>0</v>
      </c>
      <c r="F227" s="13">
        <v>0</v>
      </c>
      <c r="G227" s="14">
        <f t="shared" si="32"/>
        <v>0</v>
      </c>
      <c r="H227" s="15">
        <v>0</v>
      </c>
      <c r="I227" s="16">
        <v>30</v>
      </c>
      <c r="J227" s="17">
        <f t="shared" si="33"/>
        <v>0</v>
      </c>
      <c r="K227" s="18" t="s">
        <v>16</v>
      </c>
      <c r="L227" s="19">
        <v>0</v>
      </c>
      <c r="M227" s="24">
        <f t="shared" si="34"/>
        <v>0</v>
      </c>
    </row>
    <row r="228" spans="1:21" ht="25.5">
      <c r="A228" s="102">
        <v>224</v>
      </c>
      <c r="B228" s="20"/>
      <c r="C228" s="12">
        <f>+'24'!G228</f>
        <v>0</v>
      </c>
      <c r="D228" s="13">
        <v>0</v>
      </c>
      <c r="E228" s="12">
        <f t="shared" si="31"/>
        <v>0</v>
      </c>
      <c r="F228" s="13">
        <v>0</v>
      </c>
      <c r="G228" s="14">
        <f t="shared" si="32"/>
        <v>0</v>
      </c>
      <c r="H228" s="15">
        <v>0</v>
      </c>
      <c r="I228" s="16"/>
      <c r="J228" s="17">
        <f t="shared" si="33"/>
        <v>0</v>
      </c>
      <c r="K228" s="18" t="s">
        <v>16</v>
      </c>
      <c r="L228" s="19">
        <v>0</v>
      </c>
      <c r="M228" s="24">
        <f t="shared" si="34"/>
        <v>0</v>
      </c>
    </row>
    <row r="229" spans="1:21" ht="25.5">
      <c r="A229" s="102">
        <v>225</v>
      </c>
      <c r="B229" s="20"/>
      <c r="C229" s="12">
        <f>+'24'!G229</f>
        <v>0</v>
      </c>
      <c r="D229" s="13">
        <v>0</v>
      </c>
      <c r="E229" s="12">
        <f t="shared" si="31"/>
        <v>0</v>
      </c>
      <c r="F229" s="13">
        <v>0</v>
      </c>
      <c r="G229" s="14">
        <f t="shared" si="32"/>
        <v>0</v>
      </c>
      <c r="H229" s="15">
        <v>0</v>
      </c>
      <c r="I229" s="16"/>
      <c r="J229" s="17">
        <f t="shared" si="33"/>
        <v>0</v>
      </c>
      <c r="K229" s="18" t="s">
        <v>16</v>
      </c>
      <c r="L229" s="19">
        <v>0</v>
      </c>
      <c r="M229" s="24">
        <f t="shared" si="34"/>
        <v>0</v>
      </c>
    </row>
    <row r="230" spans="1:21" ht="25.5">
      <c r="A230" s="1"/>
      <c r="C230" s="25"/>
      <c r="D230" s="26"/>
      <c r="E230" s="25"/>
      <c r="F230" s="26"/>
      <c r="G230" s="25"/>
      <c r="H230" s="25"/>
      <c r="I230" s="27"/>
      <c r="J230" s="29"/>
      <c r="K230" s="28"/>
      <c r="L230" s="19">
        <v>0</v>
      </c>
      <c r="M230" s="157" t="s">
        <v>227</v>
      </c>
      <c r="N230" s="157"/>
    </row>
    <row r="231" spans="1:21" ht="25.5" customHeight="1">
      <c r="A231" s="1"/>
      <c r="C231" s="25"/>
      <c r="D231" s="26"/>
      <c r="E231" s="25"/>
      <c r="F231" s="26"/>
      <c r="G231" s="25"/>
      <c r="H231" s="158" t="s">
        <v>228</v>
      </c>
      <c r="I231" s="159"/>
      <c r="J231" s="31">
        <f>+X110</f>
        <v>0</v>
      </c>
      <c r="K231" s="28"/>
      <c r="L231" s="30"/>
    </row>
    <row r="232" spans="1:21" ht="25.5">
      <c r="A232" s="1"/>
      <c r="C232" s="32"/>
      <c r="E232" s="32"/>
      <c r="G232" s="32"/>
      <c r="H232" s="33"/>
      <c r="I232" s="156" t="s">
        <v>212</v>
      </c>
      <c r="J232" s="156"/>
      <c r="K232" s="34">
        <f>SUM(J5:J231)</f>
        <v>3320</v>
      </c>
    </row>
    <row r="233" spans="1:21" ht="25.5">
      <c r="A233" s="1"/>
      <c r="C233" s="32"/>
      <c r="E233" s="32"/>
      <c r="G233" s="32"/>
      <c r="I233" s="154" t="s">
        <v>213</v>
      </c>
      <c r="J233" s="155"/>
      <c r="K233" s="37">
        <v>0</v>
      </c>
    </row>
    <row r="234" spans="1:21" ht="25.5">
      <c r="A234" s="1"/>
      <c r="C234" s="32"/>
      <c r="E234" s="32"/>
      <c r="G234" s="32"/>
      <c r="I234" s="35" t="s">
        <v>214</v>
      </c>
      <c r="J234" s="36"/>
      <c r="K234" s="37">
        <f>SUM(L234:BO234)</f>
        <v>2310</v>
      </c>
      <c r="L234" s="38">
        <v>40</v>
      </c>
      <c r="M234" s="2">
        <v>100</v>
      </c>
      <c r="N234" s="2">
        <v>50</v>
      </c>
      <c r="O234" s="2">
        <v>560</v>
      </c>
      <c r="P234" s="2">
        <v>50</v>
      </c>
      <c r="Q234" s="2">
        <v>560</v>
      </c>
      <c r="R234" s="2">
        <v>720</v>
      </c>
      <c r="S234" s="2">
        <v>50</v>
      </c>
      <c r="T234" s="2">
        <v>100</v>
      </c>
      <c r="U234" s="2">
        <v>80</v>
      </c>
    </row>
    <row r="235" spans="1:21" ht="25.5">
      <c r="A235" s="1"/>
      <c r="C235" s="32"/>
      <c r="D235" s="91"/>
      <c r="E235" s="32"/>
      <c r="G235" s="39"/>
      <c r="I235" s="154" t="s">
        <v>215</v>
      </c>
      <c r="J235" s="155"/>
      <c r="K235" s="37">
        <v>0</v>
      </c>
    </row>
    <row r="236" spans="1:21" ht="25.5">
      <c r="A236" s="1"/>
      <c r="C236" s="90"/>
      <c r="E236" s="32"/>
      <c r="G236" s="32"/>
      <c r="I236" s="154" t="s">
        <v>216</v>
      </c>
      <c r="J236" s="155"/>
      <c r="K236" s="37">
        <v>0</v>
      </c>
    </row>
    <row r="237" spans="1:21" ht="25.5">
      <c r="A237" s="1"/>
      <c r="C237" s="32"/>
      <c r="E237" s="32"/>
      <c r="G237" s="32"/>
      <c r="I237" s="154" t="s">
        <v>217</v>
      </c>
      <c r="J237" s="155"/>
      <c r="K237" s="93">
        <f>SUM(L5:L230)</f>
        <v>390</v>
      </c>
      <c r="M237" s="94" t="s">
        <v>218</v>
      </c>
      <c r="N237" s="40" t="s">
        <v>219</v>
      </c>
      <c r="O237" s="41" t="s">
        <v>220</v>
      </c>
    </row>
    <row r="238" spans="1:21" ht="25.5">
      <c r="A238" s="1"/>
      <c r="C238" s="32"/>
      <c r="E238" s="32"/>
      <c r="G238" s="32"/>
      <c r="I238" s="154" t="s">
        <v>221</v>
      </c>
      <c r="J238" s="155"/>
      <c r="K238" s="34">
        <f>K232-K233-K234-K236-K237</f>
        <v>620</v>
      </c>
      <c r="M238" s="42"/>
      <c r="N238" s="42"/>
      <c r="O238" s="42"/>
    </row>
    <row r="239" spans="1:21" ht="25.5">
      <c r="A239" s="1"/>
      <c r="C239" s="32"/>
      <c r="E239" s="32"/>
      <c r="G239" s="32"/>
      <c r="I239" s="154" t="s">
        <v>222</v>
      </c>
      <c r="J239" s="155"/>
      <c r="K239" s="93">
        <v>560</v>
      </c>
      <c r="M239" s="42"/>
      <c r="N239" s="42"/>
      <c r="O239" s="42"/>
    </row>
    <row r="240" spans="1:21" ht="25.5">
      <c r="A240" s="1"/>
      <c r="C240" s="32"/>
      <c r="E240" s="32"/>
      <c r="G240" s="32"/>
      <c r="I240" s="154" t="s">
        <v>223</v>
      </c>
      <c r="J240" s="155"/>
      <c r="K240" s="34">
        <f>+K239-K238</f>
        <v>-60</v>
      </c>
      <c r="M240" s="42"/>
      <c r="N240" s="42"/>
      <c r="O240" s="42"/>
    </row>
    <row r="241" spans="7:15" ht="25.5">
      <c r="G241" s="2"/>
      <c r="I241" s="154" t="s">
        <v>224</v>
      </c>
      <c r="J241" s="155"/>
      <c r="K241" s="34">
        <f>+K239-K238</f>
        <v>-60</v>
      </c>
      <c r="M241" s="43"/>
      <c r="N241" s="43"/>
      <c r="O241" s="43"/>
    </row>
    <row r="242" spans="7:15">
      <c r="G242" s="2"/>
      <c r="I242" s="28"/>
      <c r="M242" s="43"/>
      <c r="N242" s="43"/>
      <c r="O242" s="43"/>
    </row>
    <row r="243" spans="7:15">
      <c r="G243" s="2"/>
      <c r="I243" s="2" t="s">
        <v>271</v>
      </c>
      <c r="J243" s="2">
        <f>+K232-K237+K240</f>
        <v>2870</v>
      </c>
      <c r="M243" s="44"/>
      <c r="N243" s="44"/>
      <c r="O243" s="44"/>
    </row>
    <row r="244" spans="7:15">
      <c r="G244" s="2"/>
      <c r="I244" s="2" t="s">
        <v>272</v>
      </c>
      <c r="J244" s="2">
        <f>SUM(K233:K236)</f>
        <v>2310</v>
      </c>
      <c r="M244" s="45">
        <f>SUM(M238:M243)</f>
        <v>0</v>
      </c>
      <c r="N244" s="45">
        <f>SUM(N238:N243)</f>
        <v>0</v>
      </c>
      <c r="O244" s="45">
        <f>SUM(O238:O243)</f>
        <v>0</v>
      </c>
    </row>
    <row r="245" spans="7:15">
      <c r="G245" s="2"/>
      <c r="I245" s="2" t="s">
        <v>273</v>
      </c>
      <c r="J245" s="2">
        <f>+K239</f>
        <v>560</v>
      </c>
      <c r="M245" s="46" t="s">
        <v>225</v>
      </c>
      <c r="N245" s="47">
        <f>N244*30/100</f>
        <v>0</v>
      </c>
      <c r="O245" s="47">
        <f>O244*30/100</f>
        <v>0</v>
      </c>
    </row>
    <row r="246" spans="7:15">
      <c r="G246" s="2"/>
      <c r="I246" s="2"/>
      <c r="M246" s="46" t="s">
        <v>226</v>
      </c>
      <c r="N246" s="47">
        <f>N245*7/100</f>
        <v>0</v>
      </c>
      <c r="O246" s="47">
        <f>O245*7/100</f>
        <v>0</v>
      </c>
    </row>
    <row r="247" spans="7:15">
      <c r="G247" s="2"/>
      <c r="I247" s="2"/>
      <c r="M247" s="95" t="s">
        <v>5</v>
      </c>
      <c r="N247" s="48">
        <f>N244-N245-N246</f>
        <v>0</v>
      </c>
      <c r="O247" s="48">
        <f>O244-O245-O246</f>
        <v>0</v>
      </c>
    </row>
    <row r="248" spans="7:15">
      <c r="G248" s="2"/>
      <c r="I248" s="2"/>
    </row>
    <row r="249" spans="7:15">
      <c r="G249" s="2"/>
      <c r="I249" s="2"/>
    </row>
    <row r="250" spans="7:15">
      <c r="G250" s="2"/>
      <c r="I250" s="2"/>
    </row>
    <row r="251" spans="7:15">
      <c r="G251" s="2"/>
      <c r="I251" s="2"/>
    </row>
    <row r="252" spans="7:15">
      <c r="G252" s="2"/>
      <c r="I252" s="2"/>
    </row>
    <row r="253" spans="7:15">
      <c r="G253" s="2"/>
      <c r="I253" s="2"/>
    </row>
    <row r="254" spans="7:15">
      <c r="G254" s="2"/>
      <c r="I254" s="2"/>
    </row>
    <row r="255" spans="7:15">
      <c r="G255" s="2"/>
      <c r="I255" s="2"/>
    </row>
    <row r="256" spans="7:15">
      <c r="G256" s="2"/>
      <c r="I256" s="2"/>
    </row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</sheetData>
  <mergeCells count="32">
    <mergeCell ref="I239:J239"/>
    <mergeCell ref="I240:J240"/>
    <mergeCell ref="I241:J241"/>
    <mergeCell ref="H231:I231"/>
    <mergeCell ref="I232:J232"/>
    <mergeCell ref="I233:J233"/>
    <mergeCell ref="I235:J235"/>
    <mergeCell ref="I236:J236"/>
    <mergeCell ref="I237:J237"/>
    <mergeCell ref="Z3:Z4"/>
    <mergeCell ref="P107:W107"/>
    <mergeCell ref="R3:R4"/>
    <mergeCell ref="S3:S4"/>
    <mergeCell ref="I238:J238"/>
    <mergeCell ref="M230:N230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honeticPr fontId="18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3EC42-ECDB-48CB-91EA-DA6228B06353}">
  <sheetPr>
    <tabColor rgb="FFECB5FD"/>
  </sheetPr>
  <dimension ref="A1:Z316"/>
  <sheetViews>
    <sheetView zoomScale="70" zoomScaleNormal="70" workbookViewId="0">
      <pane ySplit="4" topLeftCell="A115" activePane="bottomLeft" state="frozen"/>
      <selection pane="bottomLeft" activeCell="I222" sqref="I222:I227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7.140625" style="50" customWidth="1"/>
    <col min="10" max="10" width="9.140625" style="2" bestFit="1" customWidth="1"/>
    <col min="11" max="11" width="29.28515625" style="2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67" t="s">
        <v>330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25">
      <c r="A3" s="166" t="s">
        <v>1</v>
      </c>
      <c r="B3" s="166" t="s">
        <v>2</v>
      </c>
      <c r="C3" s="164" t="s">
        <v>3</v>
      </c>
      <c r="D3" s="164" t="s">
        <v>4</v>
      </c>
      <c r="E3" s="164" t="s">
        <v>5</v>
      </c>
      <c r="F3" s="4" t="s">
        <v>6</v>
      </c>
      <c r="G3" s="169" t="s">
        <v>7</v>
      </c>
      <c r="H3" s="171" t="s">
        <v>8</v>
      </c>
      <c r="I3" s="172"/>
      <c r="J3" s="173"/>
      <c r="K3" s="174" t="s">
        <v>9</v>
      </c>
      <c r="L3" s="160" t="s">
        <v>10</v>
      </c>
      <c r="M3" s="86"/>
      <c r="O3" s="166" t="s">
        <v>1</v>
      </c>
      <c r="P3" s="166" t="s">
        <v>2</v>
      </c>
      <c r="Q3" s="164" t="s">
        <v>3</v>
      </c>
      <c r="R3" s="164" t="s">
        <v>4</v>
      </c>
      <c r="S3" s="164" t="s">
        <v>5</v>
      </c>
      <c r="T3" s="4" t="s">
        <v>6</v>
      </c>
      <c r="U3" s="169" t="s">
        <v>7</v>
      </c>
      <c r="V3" s="171" t="s">
        <v>8</v>
      </c>
      <c r="W3" s="172"/>
      <c r="X3" s="173"/>
      <c r="Y3" s="174" t="s">
        <v>9</v>
      </c>
      <c r="Z3" s="160" t="s">
        <v>10</v>
      </c>
    </row>
    <row r="4" spans="1:26" s="5" customFormat="1" ht="27" thickBot="1">
      <c r="A4" s="166"/>
      <c r="B4" s="166"/>
      <c r="C4" s="165"/>
      <c r="D4" s="165"/>
      <c r="E4" s="165"/>
      <c r="F4" s="6" t="s">
        <v>11</v>
      </c>
      <c r="G4" s="170"/>
      <c r="H4" s="7" t="s">
        <v>12</v>
      </c>
      <c r="I4" s="8" t="s">
        <v>13</v>
      </c>
      <c r="J4" s="9" t="s">
        <v>14</v>
      </c>
      <c r="K4" s="175"/>
      <c r="L4" s="160"/>
      <c r="O4" s="166"/>
      <c r="P4" s="166"/>
      <c r="Q4" s="165"/>
      <c r="R4" s="165"/>
      <c r="S4" s="165"/>
      <c r="T4" s="6" t="s">
        <v>11</v>
      </c>
      <c r="U4" s="170"/>
      <c r="V4" s="7" t="s">
        <v>12</v>
      </c>
      <c r="W4" s="8" t="s">
        <v>13</v>
      </c>
      <c r="X4" s="9" t="s">
        <v>14</v>
      </c>
      <c r="Y4" s="175"/>
      <c r="Z4" s="160"/>
    </row>
    <row r="5" spans="1:26" ht="25.5">
      <c r="A5" s="10">
        <v>1</v>
      </c>
      <c r="B5" s="11" t="s">
        <v>15</v>
      </c>
      <c r="C5" s="12">
        <f>+'25'!G5</f>
        <v>30</v>
      </c>
      <c r="D5" s="13">
        <v>0</v>
      </c>
      <c r="E5" s="12">
        <f t="shared" ref="E5:E94" si="0">C5+D5</f>
        <v>30</v>
      </c>
      <c r="F5" s="13">
        <v>0</v>
      </c>
      <c r="G5" s="14">
        <f t="shared" ref="G5:G68" si="1">E5-F5-H5</f>
        <v>26</v>
      </c>
      <c r="H5" s="15">
        <v>4</v>
      </c>
      <c r="I5" s="16">
        <v>50</v>
      </c>
      <c r="J5" s="17">
        <f>+I5*H5</f>
        <v>200</v>
      </c>
      <c r="K5" s="18" t="s">
        <v>16</v>
      </c>
      <c r="L5" s="19">
        <v>0</v>
      </c>
      <c r="M5" s="24">
        <f>SUM(J5-L5)</f>
        <v>200</v>
      </c>
      <c r="O5" s="10">
        <v>1</v>
      </c>
      <c r="P5" s="20" t="s">
        <v>258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00">
        <f>+'25'!G6</f>
        <v>29</v>
      </c>
      <c r="D6" s="13">
        <v>0</v>
      </c>
      <c r="E6" s="12">
        <f t="shared" si="0"/>
        <v>29</v>
      </c>
      <c r="F6" s="13">
        <v>0</v>
      </c>
      <c r="G6" s="14">
        <f t="shared" si="1"/>
        <v>29</v>
      </c>
      <c r="H6" s="15">
        <v>0</v>
      </c>
      <c r="I6" s="16">
        <v>100</v>
      </c>
      <c r="J6" s="17">
        <f t="shared" ref="J6:J70" si="4">+I6*H6</f>
        <v>0</v>
      </c>
      <c r="K6" s="18" t="s">
        <v>16</v>
      </c>
      <c r="L6" s="19">
        <v>0</v>
      </c>
      <c r="M6" s="24">
        <f t="shared" ref="M6:M69" si="5">SUM(J6-L6)</f>
        <v>0</v>
      </c>
      <c r="O6" s="10">
        <v>2</v>
      </c>
      <c r="P6" s="20" t="s">
        <v>259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+'25'!G7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260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+'25'!G8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261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+'25'!G9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+'25'!G10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+'25'!G11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>
      <c r="A12" s="10">
        <v>8</v>
      </c>
      <c r="B12" s="20" t="s">
        <v>23</v>
      </c>
      <c r="C12" s="12">
        <f>+'25'!G12</f>
        <v>5</v>
      </c>
      <c r="D12" s="13">
        <v>0</v>
      </c>
      <c r="E12" s="12">
        <f>C12+D12</f>
        <v>5</v>
      </c>
      <c r="F12" s="13">
        <v>0</v>
      </c>
      <c r="G12" s="14">
        <f>E12-F12-H12</f>
        <v>0</v>
      </c>
      <c r="H12" s="15">
        <v>5</v>
      </c>
      <c r="I12" s="22">
        <v>50</v>
      </c>
      <c r="J12" s="17">
        <f t="shared" si="4"/>
        <v>250</v>
      </c>
      <c r="K12" s="18" t="s">
        <v>16</v>
      </c>
      <c r="L12" s="19">
        <v>0</v>
      </c>
      <c r="M12" s="24">
        <f t="shared" si="5"/>
        <v>250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264</v>
      </c>
      <c r="C13" s="12">
        <f>+'25'!G13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24</v>
      </c>
      <c r="C14" s="12">
        <f>+'25'!G14</f>
        <v>-2</v>
      </c>
      <c r="D14" s="13">
        <v>0</v>
      </c>
      <c r="E14" s="12">
        <f t="shared" si="0"/>
        <v>-2</v>
      </c>
      <c r="F14" s="13">
        <v>0</v>
      </c>
      <c r="G14" s="14">
        <f t="shared" si="1"/>
        <v>-2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25</v>
      </c>
      <c r="C15" s="100">
        <f>+'25'!G15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26</v>
      </c>
      <c r="C16" s="12">
        <f>+'25'!G16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27</v>
      </c>
      <c r="C17" s="12">
        <f>+'25'!G17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28</v>
      </c>
      <c r="C18" s="12">
        <f>+'25'!G18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29</v>
      </c>
      <c r="C19" s="100">
        <f>+'25'!G19</f>
        <v>-1</v>
      </c>
      <c r="D19" s="13">
        <v>0</v>
      </c>
      <c r="E19" s="12">
        <f t="shared" si="0"/>
        <v>-1</v>
      </c>
      <c r="F19" s="13">
        <v>0</v>
      </c>
      <c r="G19" s="14">
        <f t="shared" si="1"/>
        <v>-1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+'25'!G20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+'25'!G21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+'25'!G22</f>
        <v>6</v>
      </c>
      <c r="D22" s="13">
        <v>0</v>
      </c>
      <c r="E22" s="12">
        <f>C22+D22</f>
        <v>6</v>
      </c>
      <c r="F22" s="13">
        <v>0</v>
      </c>
      <c r="G22" s="14">
        <f t="shared" si="1"/>
        <v>1</v>
      </c>
      <c r="H22" s="15">
        <v>5</v>
      </c>
      <c r="I22" s="16">
        <v>85</v>
      </c>
      <c r="J22" s="17">
        <f t="shared" si="4"/>
        <v>425</v>
      </c>
      <c r="K22" s="18" t="s">
        <v>16</v>
      </c>
      <c r="L22" s="19">
        <v>0</v>
      </c>
      <c r="M22" s="24">
        <f t="shared" si="5"/>
        <v>425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+'25'!G23</f>
        <v>2</v>
      </c>
      <c r="D23" s="13">
        <v>5</v>
      </c>
      <c r="E23" s="14">
        <f>C23+D23</f>
        <v>7</v>
      </c>
      <c r="F23" s="13">
        <v>0</v>
      </c>
      <c r="G23" s="14">
        <f t="shared" si="1"/>
        <v>2</v>
      </c>
      <c r="H23" s="15">
        <v>5</v>
      </c>
      <c r="I23" s="16">
        <v>100</v>
      </c>
      <c r="J23" s="17">
        <f t="shared" si="4"/>
        <v>500</v>
      </c>
      <c r="K23" s="18" t="s">
        <v>16</v>
      </c>
      <c r="L23" s="19">
        <v>0</v>
      </c>
      <c r="M23" s="24">
        <f t="shared" si="5"/>
        <v>500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+'25'!G24</f>
        <v>2</v>
      </c>
      <c r="D24" s="13">
        <v>0</v>
      </c>
      <c r="E24" s="12">
        <f t="shared" si="0"/>
        <v>2</v>
      </c>
      <c r="F24" s="13">
        <v>0</v>
      </c>
      <c r="G24" s="14">
        <f t="shared" si="1"/>
        <v>0</v>
      </c>
      <c r="H24" s="15">
        <v>2</v>
      </c>
      <c r="I24" s="23">
        <v>100</v>
      </c>
      <c r="J24" s="17">
        <f t="shared" si="4"/>
        <v>200</v>
      </c>
      <c r="K24" s="18" t="s">
        <v>16</v>
      </c>
      <c r="L24" s="19">
        <v>0</v>
      </c>
      <c r="M24" s="24">
        <f t="shared" si="5"/>
        <v>200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+'25'!G25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+'25'!G26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+'25'!G27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+'25'!G28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+'25'!G29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4"/>
        <v>0</v>
      </c>
      <c r="K29" s="18" t="s">
        <v>16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+'25'!G30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+'25'!G31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0</v>
      </c>
      <c r="H31" s="15">
        <v>2</v>
      </c>
      <c r="I31" s="16">
        <v>100</v>
      </c>
      <c r="J31" s="17">
        <f t="shared" si="4"/>
        <v>200</v>
      </c>
      <c r="K31" s="18" t="s">
        <v>319</v>
      </c>
      <c r="L31" s="19">
        <v>5</v>
      </c>
      <c r="M31" s="24">
        <f t="shared" si="5"/>
        <v>195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+'25'!G32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00">
        <f>+'25'!G33</f>
        <v>-3</v>
      </c>
      <c r="D33" s="13">
        <v>0</v>
      </c>
      <c r="E33" s="12">
        <f t="shared" si="0"/>
        <v>-3</v>
      </c>
      <c r="F33" s="13">
        <v>0</v>
      </c>
      <c r="G33" s="14">
        <f t="shared" si="1"/>
        <v>-3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+'25'!G34</f>
        <v>0</v>
      </c>
      <c r="D34" s="13">
        <v>0</v>
      </c>
      <c r="E34" s="14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00">
        <f>+'25'!G35</f>
        <v>-2</v>
      </c>
      <c r="D35" s="13">
        <v>0</v>
      </c>
      <c r="E35" s="14">
        <f t="shared" si="0"/>
        <v>-2</v>
      </c>
      <c r="F35" s="13">
        <v>0</v>
      </c>
      <c r="G35" s="14">
        <f t="shared" si="1"/>
        <v>-2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+'25'!G36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+'25'!G37</f>
        <v>3</v>
      </c>
      <c r="D37" s="13">
        <v>0</v>
      </c>
      <c r="E37" s="12">
        <f t="shared" si="0"/>
        <v>3</v>
      </c>
      <c r="F37" s="13">
        <v>0</v>
      </c>
      <c r="G37" s="14">
        <f t="shared" si="1"/>
        <v>1</v>
      </c>
      <c r="H37" s="15">
        <v>2</v>
      </c>
      <c r="I37" s="16">
        <v>100</v>
      </c>
      <c r="J37" s="17">
        <f t="shared" si="4"/>
        <v>200</v>
      </c>
      <c r="K37" s="18" t="s">
        <v>16</v>
      </c>
      <c r="L37" s="19">
        <v>0</v>
      </c>
      <c r="M37" s="24">
        <f t="shared" si="5"/>
        <v>200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+'25'!G38</f>
        <v>0</v>
      </c>
      <c r="D38" s="13">
        <v>3</v>
      </c>
      <c r="E38" s="12">
        <f t="shared" si="0"/>
        <v>3</v>
      </c>
      <c r="F38" s="13">
        <v>0</v>
      </c>
      <c r="G38" s="14">
        <f t="shared" si="1"/>
        <v>2</v>
      </c>
      <c r="H38" s="15">
        <v>1</v>
      </c>
      <c r="I38" s="16">
        <v>50</v>
      </c>
      <c r="J38" s="17">
        <f t="shared" si="4"/>
        <v>50</v>
      </c>
      <c r="K38" s="18" t="s">
        <v>16</v>
      </c>
      <c r="L38" s="19">
        <v>0</v>
      </c>
      <c r="M38" s="24">
        <f t="shared" si="5"/>
        <v>50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49</v>
      </c>
      <c r="C39" s="12">
        <f>+'25'!G39</f>
        <v>0</v>
      </c>
      <c r="D39" s="13">
        <v>3</v>
      </c>
      <c r="E39" s="12">
        <f t="shared" si="0"/>
        <v>3</v>
      </c>
      <c r="F39" s="13">
        <v>0</v>
      </c>
      <c r="G39" s="14">
        <f t="shared" si="1"/>
        <v>3</v>
      </c>
      <c r="H39" s="15">
        <v>0</v>
      </c>
      <c r="I39" s="16">
        <v>50</v>
      </c>
      <c r="J39" s="17">
        <f t="shared" si="4"/>
        <v>0</v>
      </c>
      <c r="K39" s="18" t="s">
        <v>16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50</v>
      </c>
      <c r="C40" s="12">
        <f>+'25'!G40</f>
        <v>2</v>
      </c>
      <c r="D40" s="13">
        <v>3</v>
      </c>
      <c r="E40" s="12">
        <f t="shared" si="0"/>
        <v>5</v>
      </c>
      <c r="F40" s="13">
        <v>0</v>
      </c>
      <c r="G40" s="14">
        <f t="shared" si="1"/>
        <v>2</v>
      </c>
      <c r="H40" s="15">
        <v>3</v>
      </c>
      <c r="I40" s="16">
        <v>50</v>
      </c>
      <c r="J40" s="17">
        <f t="shared" si="4"/>
        <v>150</v>
      </c>
      <c r="K40" s="18" t="s">
        <v>344</v>
      </c>
      <c r="L40" s="19">
        <v>35</v>
      </c>
      <c r="M40" s="24">
        <f t="shared" si="5"/>
        <v>115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51</v>
      </c>
      <c r="C41" s="12">
        <f>+'25'!G41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52</v>
      </c>
      <c r="C42" s="100">
        <f>+'25'!G42</f>
        <v>9</v>
      </c>
      <c r="D42" s="13">
        <v>0</v>
      </c>
      <c r="E42" s="12">
        <f t="shared" si="0"/>
        <v>9</v>
      </c>
      <c r="F42" s="13">
        <v>0</v>
      </c>
      <c r="G42" s="14">
        <f t="shared" si="1"/>
        <v>8</v>
      </c>
      <c r="H42" s="15">
        <v>1</v>
      </c>
      <c r="I42" s="16">
        <v>50</v>
      </c>
      <c r="J42" s="17">
        <f t="shared" si="4"/>
        <v>50</v>
      </c>
      <c r="K42" s="18" t="s">
        <v>16</v>
      </c>
      <c r="L42" s="19">
        <v>0</v>
      </c>
      <c r="M42" s="24">
        <f t="shared" si="5"/>
        <v>50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53</v>
      </c>
      <c r="C43" s="12">
        <f>+'25'!G43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54</v>
      </c>
      <c r="C44" s="12">
        <f>+'25'!G44</f>
        <v>7</v>
      </c>
      <c r="D44" s="13">
        <v>0</v>
      </c>
      <c r="E44" s="12">
        <f t="shared" si="0"/>
        <v>7</v>
      </c>
      <c r="F44" s="13">
        <v>0</v>
      </c>
      <c r="G44" s="14">
        <f t="shared" si="1"/>
        <v>7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55</v>
      </c>
      <c r="C45" s="12">
        <f>+'25'!G45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56</v>
      </c>
      <c r="C46" s="12">
        <f>+'25'!G46</f>
        <v>4</v>
      </c>
      <c r="D46" s="13">
        <v>0</v>
      </c>
      <c r="E46" s="12">
        <f t="shared" si="0"/>
        <v>4</v>
      </c>
      <c r="F46" s="13">
        <v>0</v>
      </c>
      <c r="G46" s="14">
        <f t="shared" si="1"/>
        <v>3</v>
      </c>
      <c r="H46" s="15">
        <v>1</v>
      </c>
      <c r="I46" s="16">
        <v>50</v>
      </c>
      <c r="J46" s="17">
        <f t="shared" si="4"/>
        <v>50</v>
      </c>
      <c r="K46" s="18" t="s">
        <v>16</v>
      </c>
      <c r="L46" s="19">
        <v>0</v>
      </c>
      <c r="M46" s="24">
        <f t="shared" si="5"/>
        <v>50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57</v>
      </c>
      <c r="C47" s="12">
        <f>+'25'!G47</f>
        <v>10</v>
      </c>
      <c r="D47" s="13">
        <v>5</v>
      </c>
      <c r="E47" s="12">
        <f t="shared" si="0"/>
        <v>15</v>
      </c>
      <c r="F47" s="13">
        <v>0</v>
      </c>
      <c r="G47" s="14">
        <f t="shared" si="1"/>
        <v>14</v>
      </c>
      <c r="H47" s="15">
        <v>1</v>
      </c>
      <c r="I47" s="16">
        <v>50</v>
      </c>
      <c r="J47" s="17">
        <f t="shared" si="4"/>
        <v>50</v>
      </c>
      <c r="K47" s="18" t="s">
        <v>16</v>
      </c>
      <c r="L47" s="19">
        <v>0</v>
      </c>
      <c r="M47" s="24">
        <f t="shared" si="5"/>
        <v>50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58</v>
      </c>
      <c r="C48" s="100">
        <f>+'25'!G48</f>
        <v>5</v>
      </c>
      <c r="D48" s="13">
        <v>0</v>
      </c>
      <c r="E48" s="12">
        <f t="shared" si="0"/>
        <v>5</v>
      </c>
      <c r="F48" s="13">
        <v>0</v>
      </c>
      <c r="G48" s="14">
        <f t="shared" si="1"/>
        <v>5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59</v>
      </c>
      <c r="C49" s="12">
        <f>+'25'!G49</f>
        <v>5</v>
      </c>
      <c r="D49" s="13">
        <v>0</v>
      </c>
      <c r="E49" s="12">
        <f t="shared" si="0"/>
        <v>5</v>
      </c>
      <c r="F49" s="13">
        <v>0</v>
      </c>
      <c r="G49" s="14">
        <f t="shared" si="1"/>
        <v>3</v>
      </c>
      <c r="H49" s="15">
        <v>2</v>
      </c>
      <c r="I49" s="16">
        <v>50</v>
      </c>
      <c r="J49" s="17">
        <f t="shared" si="4"/>
        <v>100</v>
      </c>
      <c r="K49" s="18" t="s">
        <v>16</v>
      </c>
      <c r="L49" s="19">
        <v>0</v>
      </c>
      <c r="M49" s="24">
        <f t="shared" si="5"/>
        <v>100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60</v>
      </c>
      <c r="C50" s="12">
        <f>+'25'!G50</f>
        <v>0</v>
      </c>
      <c r="D50" s="13">
        <v>2</v>
      </c>
      <c r="E50" s="12">
        <f>C50+D50</f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61</v>
      </c>
      <c r="C51" s="12">
        <f>+'25'!G51</f>
        <v>1</v>
      </c>
      <c r="D51" s="13">
        <v>0</v>
      </c>
      <c r="E51" s="12">
        <f>C51+D51</f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62</v>
      </c>
      <c r="C52" s="12">
        <f>+'25'!G52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63</v>
      </c>
      <c r="C53" s="12">
        <f>+'25'!G53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64</v>
      </c>
      <c r="C54" s="12">
        <f>+'25'!G54</f>
        <v>0</v>
      </c>
      <c r="D54" s="13">
        <v>0</v>
      </c>
      <c r="E54" s="12">
        <f>C54+D54</f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65</v>
      </c>
      <c r="C55" s="12">
        <f>+'25'!G55</f>
        <v>1</v>
      </c>
      <c r="D55" s="13">
        <v>0</v>
      </c>
      <c r="E55" s="12">
        <f t="shared" si="0"/>
        <v>1</v>
      </c>
      <c r="F55" s="13">
        <v>0</v>
      </c>
      <c r="G55" s="14">
        <f t="shared" si="1"/>
        <v>0</v>
      </c>
      <c r="H55" s="15">
        <v>1</v>
      </c>
      <c r="I55" s="23">
        <v>120</v>
      </c>
      <c r="J55" s="17">
        <f t="shared" si="4"/>
        <v>120</v>
      </c>
      <c r="K55" s="18" t="s">
        <v>300</v>
      </c>
      <c r="L55" s="19">
        <v>35</v>
      </c>
      <c r="M55" s="24">
        <f t="shared" si="5"/>
        <v>85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66</v>
      </c>
      <c r="C56" s="12">
        <f>+'25'!G56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67</v>
      </c>
      <c r="C57" s="12">
        <f>+'25'!G57</f>
        <v>1</v>
      </c>
      <c r="D57" s="13">
        <v>2</v>
      </c>
      <c r="E57" s="12">
        <f t="shared" si="0"/>
        <v>3</v>
      </c>
      <c r="F57" s="13">
        <v>0</v>
      </c>
      <c r="G57" s="14">
        <f t="shared" si="1"/>
        <v>2</v>
      </c>
      <c r="H57" s="15">
        <v>1</v>
      </c>
      <c r="I57" s="23">
        <v>120</v>
      </c>
      <c r="J57" s="17">
        <f t="shared" si="4"/>
        <v>120</v>
      </c>
      <c r="K57" s="18" t="s">
        <v>300</v>
      </c>
      <c r="L57" s="19">
        <v>35</v>
      </c>
      <c r="M57" s="24">
        <f t="shared" si="5"/>
        <v>85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68</v>
      </c>
      <c r="C58" s="12">
        <f>+'25'!G58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69</v>
      </c>
      <c r="C59" s="12">
        <f>+'25'!G59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70</v>
      </c>
      <c r="C60" s="12">
        <f>+'25'!G60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71</v>
      </c>
      <c r="C61" s="12">
        <f>+'25'!G61</f>
        <v>5</v>
      </c>
      <c r="D61" s="13">
        <v>2</v>
      </c>
      <c r="E61" s="12">
        <f t="shared" si="0"/>
        <v>7</v>
      </c>
      <c r="F61" s="13">
        <v>0</v>
      </c>
      <c r="G61" s="14">
        <f t="shared" si="1"/>
        <v>6</v>
      </c>
      <c r="H61" s="15">
        <v>1</v>
      </c>
      <c r="I61" s="16">
        <v>50</v>
      </c>
      <c r="J61" s="17">
        <f t="shared" si="4"/>
        <v>50</v>
      </c>
      <c r="K61" s="18" t="s">
        <v>16</v>
      </c>
      <c r="L61" s="19">
        <v>0</v>
      </c>
      <c r="M61" s="24">
        <f t="shared" si="5"/>
        <v>50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72</v>
      </c>
      <c r="C62" s="12">
        <f>+'25'!G62</f>
        <v>5</v>
      </c>
      <c r="D62" s="13">
        <v>2</v>
      </c>
      <c r="E62" s="12">
        <f t="shared" si="0"/>
        <v>7</v>
      </c>
      <c r="F62" s="13">
        <v>0</v>
      </c>
      <c r="G62" s="14">
        <f t="shared" si="1"/>
        <v>7</v>
      </c>
      <c r="H62" s="15">
        <v>0</v>
      </c>
      <c r="I62" s="22">
        <v>50</v>
      </c>
      <c r="J62" s="17">
        <f t="shared" si="4"/>
        <v>0</v>
      </c>
      <c r="K62" s="18" t="s">
        <v>16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73</v>
      </c>
      <c r="C63" s="12">
        <f>+'25'!G63</f>
        <v>5</v>
      </c>
      <c r="D63" s="13">
        <v>2</v>
      </c>
      <c r="E63" s="12">
        <f>C63+D63</f>
        <v>7</v>
      </c>
      <c r="F63" s="13">
        <v>0</v>
      </c>
      <c r="G63" s="14">
        <f t="shared" si="1"/>
        <v>7</v>
      </c>
      <c r="H63" s="15">
        <v>0</v>
      </c>
      <c r="I63" s="22">
        <v>50</v>
      </c>
      <c r="J63" s="17">
        <f t="shared" si="4"/>
        <v>0</v>
      </c>
      <c r="K63" s="18" t="s">
        <v>16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74</v>
      </c>
      <c r="C64" s="12">
        <f>+'25'!G64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75</v>
      </c>
      <c r="C65" s="12">
        <f>+'25'!G65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76</v>
      </c>
      <c r="C66" s="12">
        <f>+'25'!G66</f>
        <v>20</v>
      </c>
      <c r="D66" s="13">
        <v>0</v>
      </c>
      <c r="E66" s="12">
        <f t="shared" si="0"/>
        <v>20</v>
      </c>
      <c r="F66" s="13">
        <v>0</v>
      </c>
      <c r="G66" s="14">
        <f t="shared" si="1"/>
        <v>19</v>
      </c>
      <c r="H66" s="15">
        <v>1</v>
      </c>
      <c r="I66" s="16">
        <v>50</v>
      </c>
      <c r="J66" s="17">
        <f t="shared" si="4"/>
        <v>50</v>
      </c>
      <c r="K66" s="18" t="s">
        <v>302</v>
      </c>
      <c r="L66" s="19">
        <v>50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77</v>
      </c>
      <c r="C67" s="100">
        <f>+'25'!G67</f>
        <v>-1</v>
      </c>
      <c r="D67" s="13">
        <v>0</v>
      </c>
      <c r="E67" s="12">
        <f>C67+D67</f>
        <v>-1</v>
      </c>
      <c r="F67" s="13">
        <v>0</v>
      </c>
      <c r="G67" s="14">
        <f t="shared" si="1"/>
        <v>-1</v>
      </c>
      <c r="H67" s="15">
        <v>0</v>
      </c>
      <c r="I67" s="16">
        <v>50</v>
      </c>
      <c r="J67" s="17">
        <f t="shared" si="4"/>
        <v>0</v>
      </c>
      <c r="K67" s="18" t="s">
        <v>16</v>
      </c>
      <c r="L67" s="19">
        <v>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78</v>
      </c>
      <c r="C68" s="12">
        <f>+'25'!G68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79</v>
      </c>
      <c r="C69" s="12">
        <f>+'25'!G69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80</v>
      </c>
      <c r="C70" s="12">
        <f>+'25'!G70</f>
        <v>2</v>
      </c>
      <c r="D70" s="13">
        <v>0</v>
      </c>
      <c r="E70" s="12">
        <f t="shared" si="0"/>
        <v>2</v>
      </c>
      <c r="F70" s="13">
        <v>0</v>
      </c>
      <c r="G70" s="14">
        <f t="shared" si="6"/>
        <v>2</v>
      </c>
      <c r="H70" s="15">
        <v>0</v>
      </c>
      <c r="I70" s="22">
        <v>50</v>
      </c>
      <c r="J70" s="17">
        <f t="shared" si="4"/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81</v>
      </c>
      <c r="C71" s="12">
        <f>+'25'!G71</f>
        <v>4</v>
      </c>
      <c r="D71" s="13">
        <v>0</v>
      </c>
      <c r="E71" s="12">
        <f t="shared" si="0"/>
        <v>4</v>
      </c>
      <c r="F71" s="13">
        <v>0</v>
      </c>
      <c r="G71" s="14">
        <f t="shared" si="6"/>
        <v>4</v>
      </c>
      <c r="H71" s="15">
        <v>0</v>
      </c>
      <c r="I71" s="22">
        <v>60</v>
      </c>
      <c r="J71" s="17">
        <f t="shared" ref="J71:J134" si="10">+I71*H71</f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82</v>
      </c>
      <c r="C72" s="12">
        <f>+'25'!G72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83</v>
      </c>
      <c r="C73" s="12">
        <f>+'25'!G73</f>
        <v>0</v>
      </c>
      <c r="D73" s="13">
        <v>0</v>
      </c>
      <c r="E73" s="12">
        <f t="shared" si="0"/>
        <v>0</v>
      </c>
      <c r="F73" s="13">
        <v>0</v>
      </c>
      <c r="G73" s="14">
        <f t="shared" si="6"/>
        <v>0</v>
      </c>
      <c r="H73" s="15">
        <v>0</v>
      </c>
      <c r="I73" s="22">
        <v>60</v>
      </c>
      <c r="J73" s="17">
        <f t="shared" si="10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84</v>
      </c>
      <c r="C74" s="12">
        <f>+'25'!G74</f>
        <v>0</v>
      </c>
      <c r="D74" s="13">
        <v>0</v>
      </c>
      <c r="E74" s="12">
        <f t="shared" si="0"/>
        <v>0</v>
      </c>
      <c r="F74" s="13">
        <v>0</v>
      </c>
      <c r="G74" s="14">
        <f t="shared" si="6"/>
        <v>0</v>
      </c>
      <c r="H74" s="15">
        <v>0</v>
      </c>
      <c r="I74" s="21">
        <v>120</v>
      </c>
      <c r="J74" s="17">
        <f t="shared" si="10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85</v>
      </c>
      <c r="C75" s="12">
        <f>+'25'!G75</f>
        <v>4</v>
      </c>
      <c r="D75" s="13">
        <v>0</v>
      </c>
      <c r="E75" s="12">
        <f t="shared" si="0"/>
        <v>4</v>
      </c>
      <c r="F75" s="13">
        <v>0</v>
      </c>
      <c r="G75" s="14">
        <f t="shared" si="6"/>
        <v>4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86</v>
      </c>
      <c r="C76" s="12">
        <f>+'25'!G76</f>
        <v>9</v>
      </c>
      <c r="D76" s="13">
        <v>0</v>
      </c>
      <c r="E76" s="12">
        <f t="shared" si="0"/>
        <v>9</v>
      </c>
      <c r="F76" s="13">
        <v>0</v>
      </c>
      <c r="G76" s="14">
        <f t="shared" si="6"/>
        <v>9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87</v>
      </c>
      <c r="C77" s="12">
        <f>+'25'!G77</f>
        <v>0</v>
      </c>
      <c r="D77" s="13">
        <v>0</v>
      </c>
      <c r="E77" s="12">
        <f t="shared" si="0"/>
        <v>0</v>
      </c>
      <c r="F77" s="13">
        <v>0</v>
      </c>
      <c r="G77" s="14">
        <f t="shared" si="6"/>
        <v>0</v>
      </c>
      <c r="H77" s="15">
        <v>0</v>
      </c>
      <c r="I77" s="22">
        <v>50</v>
      </c>
      <c r="J77" s="17">
        <f t="shared" si="10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88</v>
      </c>
      <c r="C78" s="12">
        <f>+'25'!G78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89</v>
      </c>
      <c r="C79" s="12">
        <f>+'25'!G79</f>
        <v>1</v>
      </c>
      <c r="D79" s="13">
        <v>0</v>
      </c>
      <c r="E79" s="12">
        <f t="shared" si="0"/>
        <v>1</v>
      </c>
      <c r="F79" s="13">
        <v>0</v>
      </c>
      <c r="G79" s="14">
        <f t="shared" si="6"/>
        <v>0</v>
      </c>
      <c r="H79" s="15">
        <v>1</v>
      </c>
      <c r="I79" s="21">
        <v>50</v>
      </c>
      <c r="J79" s="17">
        <f t="shared" si="10"/>
        <v>50</v>
      </c>
      <c r="K79" s="18" t="s">
        <v>279</v>
      </c>
      <c r="L79" s="19">
        <v>25</v>
      </c>
      <c r="M79" s="24">
        <f t="shared" si="9"/>
        <v>25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90</v>
      </c>
      <c r="C80" s="12">
        <f>+'25'!G80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91</v>
      </c>
      <c r="C81" s="12">
        <f>+'25'!G81</f>
        <v>0</v>
      </c>
      <c r="D81" s="13">
        <v>0</v>
      </c>
      <c r="E81" s="12">
        <f t="shared" si="0"/>
        <v>0</v>
      </c>
      <c r="F81" s="13">
        <v>0</v>
      </c>
      <c r="G81" s="14">
        <f t="shared" si="6"/>
        <v>0</v>
      </c>
      <c r="H81" s="15">
        <v>0</v>
      </c>
      <c r="I81" s="22">
        <v>55</v>
      </c>
      <c r="J81" s="17">
        <f t="shared" si="10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92</v>
      </c>
      <c r="C82" s="12">
        <f>+'25'!G82</f>
        <v>1</v>
      </c>
      <c r="D82" s="13">
        <v>0</v>
      </c>
      <c r="E82" s="12">
        <f t="shared" si="0"/>
        <v>1</v>
      </c>
      <c r="F82" s="13">
        <v>0</v>
      </c>
      <c r="G82" s="14">
        <f t="shared" si="6"/>
        <v>0</v>
      </c>
      <c r="H82" s="15">
        <v>1</v>
      </c>
      <c r="I82" s="21">
        <v>55</v>
      </c>
      <c r="J82" s="17">
        <f t="shared" si="10"/>
        <v>55</v>
      </c>
      <c r="K82" s="18" t="s">
        <v>279</v>
      </c>
      <c r="L82" s="19">
        <v>27</v>
      </c>
      <c r="M82" s="24">
        <f t="shared" si="9"/>
        <v>28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93</v>
      </c>
      <c r="C83" s="12">
        <f>+'25'!G83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94</v>
      </c>
      <c r="C84" s="12">
        <f>+'25'!G84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95</v>
      </c>
      <c r="C85" s="12">
        <f>+'25'!G85</f>
        <v>0</v>
      </c>
      <c r="D85" s="13">
        <v>0</v>
      </c>
      <c r="E85" s="12">
        <f t="shared" si="0"/>
        <v>0</v>
      </c>
      <c r="F85" s="13">
        <v>0</v>
      </c>
      <c r="G85" s="14">
        <f t="shared" si="6"/>
        <v>0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96</v>
      </c>
      <c r="C86" s="12">
        <f>+'25'!G86</f>
        <v>0</v>
      </c>
      <c r="D86" s="13">
        <v>0</v>
      </c>
      <c r="E86" s="12">
        <f t="shared" si="0"/>
        <v>0</v>
      </c>
      <c r="F86" s="13">
        <v>0</v>
      </c>
      <c r="G86" s="14">
        <f t="shared" si="6"/>
        <v>0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97</v>
      </c>
      <c r="C87" s="12">
        <f>+'25'!G87</f>
        <v>10</v>
      </c>
      <c r="D87" s="13">
        <v>0</v>
      </c>
      <c r="E87" s="12">
        <f t="shared" si="0"/>
        <v>10</v>
      </c>
      <c r="F87" s="13">
        <v>0</v>
      </c>
      <c r="G87" s="14">
        <f t="shared" si="6"/>
        <v>8</v>
      </c>
      <c r="H87" s="15">
        <v>2</v>
      </c>
      <c r="I87" s="22">
        <v>60</v>
      </c>
      <c r="J87" s="17">
        <f t="shared" si="10"/>
        <v>120</v>
      </c>
      <c r="K87" s="18" t="s">
        <v>16</v>
      </c>
      <c r="L87" s="19">
        <v>0</v>
      </c>
      <c r="M87" s="24">
        <f t="shared" si="9"/>
        <v>120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98</v>
      </c>
      <c r="C88" s="12">
        <f>+'25'!G88</f>
        <v>14</v>
      </c>
      <c r="D88" s="13">
        <v>0</v>
      </c>
      <c r="E88" s="12">
        <f t="shared" si="0"/>
        <v>14</v>
      </c>
      <c r="F88" s="13">
        <v>0</v>
      </c>
      <c r="G88" s="14">
        <f t="shared" si="6"/>
        <v>10</v>
      </c>
      <c r="H88" s="15">
        <v>4</v>
      </c>
      <c r="I88" s="22">
        <v>100</v>
      </c>
      <c r="J88" s="17">
        <f t="shared" si="10"/>
        <v>400</v>
      </c>
      <c r="K88" s="18" t="s">
        <v>16</v>
      </c>
      <c r="L88" s="19">
        <v>0</v>
      </c>
      <c r="M88" s="24">
        <f t="shared" si="9"/>
        <v>400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99</v>
      </c>
      <c r="C89" s="12">
        <f>+'25'!G89</f>
        <v>4</v>
      </c>
      <c r="D89" s="13">
        <v>0</v>
      </c>
      <c r="E89" s="12">
        <f t="shared" si="0"/>
        <v>4</v>
      </c>
      <c r="F89" s="13">
        <v>0</v>
      </c>
      <c r="G89" s="14">
        <f t="shared" si="6"/>
        <v>4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100</v>
      </c>
      <c r="C90" s="12">
        <f>+'25'!G90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101</v>
      </c>
      <c r="C91" s="12">
        <f>+'25'!G91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267</v>
      </c>
      <c r="C92" s="12">
        <f>+'25'!G92</f>
        <v>1</v>
      </c>
      <c r="D92" s="13">
        <v>0</v>
      </c>
      <c r="E92" s="12">
        <f t="shared" si="0"/>
        <v>1</v>
      </c>
      <c r="F92" s="13">
        <v>0</v>
      </c>
      <c r="G92" s="14">
        <f t="shared" si="6"/>
        <v>1</v>
      </c>
      <c r="H92" s="15">
        <v>0</v>
      </c>
      <c r="I92" s="21">
        <v>120</v>
      </c>
      <c r="J92" s="17">
        <f t="shared" si="10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268</v>
      </c>
      <c r="C93" s="12">
        <f>+'25'!G93</f>
        <v>8</v>
      </c>
      <c r="D93" s="13">
        <v>0</v>
      </c>
      <c r="E93" s="12">
        <f t="shared" si="0"/>
        <v>8</v>
      </c>
      <c r="F93" s="13">
        <v>0</v>
      </c>
      <c r="G93" s="14">
        <f t="shared" si="6"/>
        <v>7</v>
      </c>
      <c r="H93" s="15">
        <v>1</v>
      </c>
      <c r="I93" s="22">
        <v>250</v>
      </c>
      <c r="J93" s="17">
        <f t="shared" si="10"/>
        <v>250</v>
      </c>
      <c r="K93" s="18" t="s">
        <v>279</v>
      </c>
      <c r="L93" s="19">
        <v>125</v>
      </c>
      <c r="M93" s="24">
        <f t="shared" si="9"/>
        <v>125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102</v>
      </c>
      <c r="C94" s="12">
        <f>+'25'!G94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103</v>
      </c>
      <c r="C95" s="12">
        <f>+'25'!G95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104</v>
      </c>
      <c r="C96" s="12">
        <f>+'25'!G96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105</v>
      </c>
      <c r="C97" s="12">
        <f>+'25'!G97</f>
        <v>1</v>
      </c>
      <c r="D97" s="13">
        <v>0</v>
      </c>
      <c r="E97" s="12">
        <f t="shared" si="11"/>
        <v>1</v>
      </c>
      <c r="F97" s="13">
        <v>0</v>
      </c>
      <c r="G97" s="14">
        <f t="shared" si="6"/>
        <v>1</v>
      </c>
      <c r="H97" s="15">
        <v>0</v>
      </c>
      <c r="I97" s="22">
        <v>45</v>
      </c>
      <c r="J97" s="17">
        <f t="shared" si="10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106</v>
      </c>
      <c r="C98" s="12">
        <f>+'25'!G98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107</v>
      </c>
      <c r="C99" s="12">
        <f>+'25'!G99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108</v>
      </c>
      <c r="C100" s="12">
        <f>+'25'!G100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229</v>
      </c>
      <c r="C101" s="12">
        <f>+'25'!G101</f>
        <v>0</v>
      </c>
      <c r="D101" s="13">
        <v>10</v>
      </c>
      <c r="E101" s="12">
        <f t="shared" si="11"/>
        <v>10</v>
      </c>
      <c r="F101" s="13">
        <v>0</v>
      </c>
      <c r="G101" s="14">
        <f t="shared" si="6"/>
        <v>4</v>
      </c>
      <c r="H101" s="15">
        <v>6</v>
      </c>
      <c r="I101" s="22">
        <v>55</v>
      </c>
      <c r="J101" s="17">
        <f t="shared" si="10"/>
        <v>330</v>
      </c>
      <c r="K101" s="18" t="s">
        <v>16</v>
      </c>
      <c r="L101" s="19">
        <v>0</v>
      </c>
      <c r="M101" s="24">
        <f t="shared" si="9"/>
        <v>330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109</v>
      </c>
      <c r="C102" s="100">
        <f>+'25'!G102</f>
        <v>6</v>
      </c>
      <c r="D102" s="13">
        <v>0</v>
      </c>
      <c r="E102" s="12">
        <f t="shared" si="11"/>
        <v>6</v>
      </c>
      <c r="F102" s="13">
        <v>0</v>
      </c>
      <c r="G102" s="14">
        <f t="shared" si="6"/>
        <v>6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110</v>
      </c>
      <c r="C103" s="12">
        <f>+'25'!G103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111</v>
      </c>
      <c r="C104" s="12">
        <f>+'25'!G104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112</v>
      </c>
      <c r="C105" s="12">
        <f>+'25'!G105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113</v>
      </c>
      <c r="C106" s="12">
        <f>+'25'!G106</f>
        <v>8</v>
      </c>
      <c r="D106" s="13">
        <v>0</v>
      </c>
      <c r="E106" s="12">
        <f t="shared" si="11"/>
        <v>8</v>
      </c>
      <c r="F106" s="13">
        <v>0</v>
      </c>
      <c r="G106" s="14">
        <f t="shared" si="6"/>
        <v>8</v>
      </c>
      <c r="H106" s="15">
        <v>0</v>
      </c>
      <c r="I106" s="21">
        <v>20</v>
      </c>
      <c r="J106" s="17">
        <f t="shared" si="10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6.25" customHeight="1">
      <c r="A107" s="10">
        <v>103</v>
      </c>
      <c r="B107" s="20" t="s">
        <v>114</v>
      </c>
      <c r="C107" s="12">
        <f>+'25'!G107</f>
        <v>10</v>
      </c>
      <c r="D107" s="13">
        <v>0</v>
      </c>
      <c r="E107" s="12">
        <f t="shared" si="11"/>
        <v>10</v>
      </c>
      <c r="F107" s="13">
        <v>0</v>
      </c>
      <c r="G107" s="14">
        <f t="shared" si="6"/>
        <v>9</v>
      </c>
      <c r="H107" s="15">
        <v>1</v>
      </c>
      <c r="I107" s="22">
        <v>100</v>
      </c>
      <c r="J107" s="17">
        <f t="shared" si="10"/>
        <v>100</v>
      </c>
      <c r="K107" s="18" t="s">
        <v>16</v>
      </c>
      <c r="L107" s="19">
        <v>0</v>
      </c>
      <c r="M107" s="24">
        <f t="shared" si="9"/>
        <v>100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>
      <c r="A108" s="10">
        <v>104</v>
      </c>
      <c r="B108" s="20" t="s">
        <v>116</v>
      </c>
      <c r="C108" s="12">
        <f>+'25'!G108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117</v>
      </c>
      <c r="C109" s="12">
        <f>+'25'!G109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118</v>
      </c>
      <c r="C110" s="12">
        <f>+'25'!G110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119</v>
      </c>
      <c r="C111" s="12">
        <f>+'25'!G111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120</v>
      </c>
      <c r="C112" s="12">
        <f>+'25'!G112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121</v>
      </c>
      <c r="C113" s="12">
        <f>+'25'!G113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122</v>
      </c>
      <c r="C114" s="12">
        <f>+'25'!G114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123</v>
      </c>
      <c r="C115" s="12">
        <f>+'25'!G115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124</v>
      </c>
      <c r="C116" s="12">
        <f>+'25'!G116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125</v>
      </c>
      <c r="C117" s="12">
        <f>+'25'!G117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126</v>
      </c>
      <c r="C118" s="12">
        <f>+'25'!G118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127</v>
      </c>
      <c r="C119" s="12">
        <f>+'25'!G119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128</v>
      </c>
      <c r="C120" s="12">
        <f>+'25'!G120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129</v>
      </c>
      <c r="C121" s="12">
        <f>+'25'!G121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130</v>
      </c>
      <c r="C122" s="12">
        <f>+'25'!G122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131</v>
      </c>
      <c r="C123" s="12">
        <f>+'25'!G123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132</v>
      </c>
      <c r="C124" s="12">
        <f>+'25'!G124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133</v>
      </c>
      <c r="C125" s="12">
        <f>+'25'!G125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134</v>
      </c>
      <c r="C126" s="12">
        <f>+'25'!G126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135</v>
      </c>
      <c r="C127" s="12">
        <f>+'25'!G127</f>
        <v>195</v>
      </c>
      <c r="D127" s="13">
        <v>0</v>
      </c>
      <c r="E127" s="12">
        <f t="shared" si="11"/>
        <v>195</v>
      </c>
      <c r="F127" s="13">
        <v>0</v>
      </c>
      <c r="G127" s="14">
        <f t="shared" si="6"/>
        <v>177</v>
      </c>
      <c r="H127" s="15">
        <v>18</v>
      </c>
      <c r="I127" s="22">
        <v>10</v>
      </c>
      <c r="J127" s="17">
        <f t="shared" si="10"/>
        <v>180</v>
      </c>
      <c r="K127" s="18" t="s">
        <v>16</v>
      </c>
      <c r="L127" s="19">
        <v>0</v>
      </c>
      <c r="M127" s="24">
        <f t="shared" si="9"/>
        <v>180</v>
      </c>
    </row>
    <row r="128" spans="1:13" ht="25.5">
      <c r="A128" s="10">
        <v>124</v>
      </c>
      <c r="B128" s="20" t="s">
        <v>136</v>
      </c>
      <c r="C128" s="12">
        <f>+'25'!G128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137</v>
      </c>
      <c r="C129" s="12">
        <f>+'25'!G129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138</v>
      </c>
      <c r="C130" s="12">
        <f>+'25'!G130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139</v>
      </c>
      <c r="C131" s="12">
        <f>+'25'!G131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140</v>
      </c>
      <c r="C132" s="12">
        <f>+'25'!G132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141</v>
      </c>
      <c r="C133" s="12">
        <f>+'25'!G133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142</v>
      </c>
      <c r="C134" s="12">
        <f>+'25'!G134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143</v>
      </c>
      <c r="C135" s="12">
        <f>+'25'!G135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144</v>
      </c>
      <c r="C136" s="12">
        <f>+'25'!G136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145</v>
      </c>
      <c r="C137" s="12">
        <f>+'25'!G137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146</v>
      </c>
      <c r="C138" s="12">
        <f>+'25'!G138</f>
        <v>1</v>
      </c>
      <c r="D138" s="13">
        <v>0</v>
      </c>
      <c r="E138" s="12">
        <f t="shared" si="11"/>
        <v>1</v>
      </c>
      <c r="F138" s="13">
        <v>0</v>
      </c>
      <c r="G138" s="14">
        <f t="shared" si="6"/>
        <v>1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147</v>
      </c>
      <c r="C139" s="12">
        <f>+'25'!G139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148</v>
      </c>
      <c r="C140" s="12">
        <f>+'25'!G140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149</v>
      </c>
      <c r="C141" s="12">
        <f>+'25'!G141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150</v>
      </c>
      <c r="C142" s="12">
        <f>+'25'!G142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151</v>
      </c>
      <c r="C143" s="12">
        <f>+'25'!G143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152</v>
      </c>
      <c r="C144" s="12">
        <f>+'25'!G144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153</v>
      </c>
      <c r="C145" s="12">
        <f>+'25'!G145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154</v>
      </c>
      <c r="C146" s="12">
        <f>+'25'!G146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155</v>
      </c>
      <c r="C147" s="12">
        <f>+'25'!G147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156</v>
      </c>
      <c r="C148" s="12">
        <f>+'25'!G148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157</v>
      </c>
      <c r="C149" s="12">
        <f>+'25'!G149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290</v>
      </c>
      <c r="C150" s="100">
        <f>+'25'!G150</f>
        <v>5</v>
      </c>
      <c r="D150" s="13">
        <v>0</v>
      </c>
      <c r="E150" s="12">
        <f t="shared" si="11"/>
        <v>5</v>
      </c>
      <c r="F150" s="13">
        <v>0</v>
      </c>
      <c r="G150" s="14">
        <f t="shared" si="6"/>
        <v>5</v>
      </c>
      <c r="H150" s="15">
        <v>0</v>
      </c>
      <c r="I150" s="22">
        <v>150</v>
      </c>
      <c r="J150" s="17">
        <f t="shared" si="13"/>
        <v>0</v>
      </c>
      <c r="K150" s="18" t="s">
        <v>16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159</v>
      </c>
      <c r="C151" s="12">
        <f>+'25'!G151</f>
        <v>0</v>
      </c>
      <c r="D151" s="13">
        <v>0</v>
      </c>
      <c r="E151" s="12">
        <f t="shared" si="11"/>
        <v>0</v>
      </c>
      <c r="F151" s="13">
        <v>0</v>
      </c>
      <c r="G151" s="14">
        <f t="shared" si="6"/>
        <v>0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160</v>
      </c>
      <c r="C152" s="12">
        <f>+'25'!G152</f>
        <v>0</v>
      </c>
      <c r="D152" s="13">
        <v>0</v>
      </c>
      <c r="E152" s="12">
        <f t="shared" si="11"/>
        <v>0</v>
      </c>
      <c r="F152" s="13">
        <v>0</v>
      </c>
      <c r="G152" s="14">
        <f t="shared" si="6"/>
        <v>0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161</v>
      </c>
      <c r="C153" s="12">
        <f>+'25'!G153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162</v>
      </c>
      <c r="C154" s="12">
        <f>+'25'!G154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163</v>
      </c>
      <c r="C155" s="12">
        <f>+'25'!G155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164</v>
      </c>
      <c r="C156" s="12">
        <f>+'25'!G156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165</v>
      </c>
      <c r="C157" s="12">
        <f>+'25'!G157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266</v>
      </c>
      <c r="C158" s="12">
        <f>+'25'!G158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166</v>
      </c>
      <c r="C159" s="12">
        <f>+'25'!G159</f>
        <v>0</v>
      </c>
      <c r="D159" s="13">
        <v>10</v>
      </c>
      <c r="E159" s="12">
        <f t="shared" si="11"/>
        <v>10</v>
      </c>
      <c r="F159" s="13">
        <v>0</v>
      </c>
      <c r="G159" s="14">
        <f t="shared" si="14"/>
        <v>9</v>
      </c>
      <c r="H159" s="15">
        <v>1</v>
      </c>
      <c r="I159" s="22">
        <v>90</v>
      </c>
      <c r="J159" s="17">
        <f t="shared" si="13"/>
        <v>90</v>
      </c>
      <c r="K159" s="18" t="s">
        <v>16</v>
      </c>
      <c r="L159" s="19">
        <v>0</v>
      </c>
      <c r="M159" s="24">
        <f t="shared" si="12"/>
        <v>90</v>
      </c>
    </row>
    <row r="160" spans="1:13" ht="25.5">
      <c r="A160" s="10">
        <v>156</v>
      </c>
      <c r="B160" s="20" t="s">
        <v>167</v>
      </c>
      <c r="C160" s="12">
        <f>+'25'!G160</f>
        <v>0</v>
      </c>
      <c r="D160" s="13">
        <v>10</v>
      </c>
      <c r="E160" s="12">
        <f t="shared" si="11"/>
        <v>10</v>
      </c>
      <c r="F160" s="13">
        <v>0</v>
      </c>
      <c r="G160" s="14">
        <f t="shared" si="14"/>
        <v>10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168</v>
      </c>
      <c r="C161" s="12">
        <f>+'25'!G161</f>
        <v>7</v>
      </c>
      <c r="D161" s="13">
        <v>0</v>
      </c>
      <c r="E161" s="12">
        <f t="shared" si="11"/>
        <v>7</v>
      </c>
      <c r="F161" s="13">
        <v>0</v>
      </c>
      <c r="G161" s="14">
        <f t="shared" si="14"/>
        <v>6</v>
      </c>
      <c r="H161" s="15">
        <v>1</v>
      </c>
      <c r="I161" s="22">
        <v>90</v>
      </c>
      <c r="J161" s="17">
        <f t="shared" si="13"/>
        <v>90</v>
      </c>
      <c r="K161" s="18" t="s">
        <v>16</v>
      </c>
      <c r="L161" s="19">
        <v>0</v>
      </c>
      <c r="M161" s="24">
        <f t="shared" si="12"/>
        <v>90</v>
      </c>
    </row>
    <row r="162" spans="1:13" ht="25.5">
      <c r="A162" s="10">
        <v>158</v>
      </c>
      <c r="B162" s="20" t="s">
        <v>169</v>
      </c>
      <c r="C162" s="12">
        <f>+'25'!G162</f>
        <v>0</v>
      </c>
      <c r="D162" s="13">
        <v>10</v>
      </c>
      <c r="E162" s="12">
        <f t="shared" si="11"/>
        <v>10</v>
      </c>
      <c r="F162" s="13">
        <v>0</v>
      </c>
      <c r="G162" s="14">
        <f t="shared" si="14"/>
        <v>10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262</v>
      </c>
      <c r="C163" s="12">
        <f>+'25'!G163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170</v>
      </c>
      <c r="C164" s="12">
        <f>+'25'!G164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171</v>
      </c>
      <c r="C165" s="12">
        <f>+'25'!G165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172</v>
      </c>
      <c r="C166" s="12">
        <f>+'25'!G166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173</v>
      </c>
      <c r="C167" s="12">
        <f>+'25'!G167</f>
        <v>11</v>
      </c>
      <c r="D167" s="13">
        <v>0</v>
      </c>
      <c r="E167" s="12">
        <f t="shared" si="11"/>
        <v>11</v>
      </c>
      <c r="F167" s="13">
        <v>0</v>
      </c>
      <c r="G167" s="14">
        <f t="shared" si="14"/>
        <v>10</v>
      </c>
      <c r="H167" s="15">
        <v>1</v>
      </c>
      <c r="I167" s="22">
        <v>50</v>
      </c>
      <c r="J167" s="17">
        <f t="shared" si="13"/>
        <v>50</v>
      </c>
      <c r="K167" s="18" t="s">
        <v>16</v>
      </c>
      <c r="L167" s="19">
        <v>0</v>
      </c>
      <c r="M167" s="24">
        <f t="shared" si="12"/>
        <v>50</v>
      </c>
    </row>
    <row r="168" spans="1:13" ht="25.5">
      <c r="A168" s="10">
        <v>164</v>
      </c>
      <c r="B168" s="20" t="s">
        <v>174</v>
      </c>
      <c r="C168" s="12">
        <f>+'25'!G168</f>
        <v>28</v>
      </c>
      <c r="D168" s="13">
        <v>0</v>
      </c>
      <c r="E168" s="12">
        <f t="shared" si="11"/>
        <v>28</v>
      </c>
      <c r="F168" s="13">
        <v>0</v>
      </c>
      <c r="G168" s="14">
        <f t="shared" si="14"/>
        <v>26</v>
      </c>
      <c r="H168" s="15">
        <v>2</v>
      </c>
      <c r="I168" s="22">
        <v>55</v>
      </c>
      <c r="J168" s="17">
        <f t="shared" si="13"/>
        <v>110</v>
      </c>
      <c r="K168" s="18" t="s">
        <v>16</v>
      </c>
      <c r="L168" s="19">
        <v>0</v>
      </c>
      <c r="M168" s="24">
        <f t="shared" si="12"/>
        <v>110</v>
      </c>
    </row>
    <row r="169" spans="1:13" ht="25.5">
      <c r="A169" s="10">
        <v>165</v>
      </c>
      <c r="B169" s="20" t="s">
        <v>175</v>
      </c>
      <c r="C169" s="12">
        <f>+'25'!G169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176</v>
      </c>
      <c r="C170" s="12">
        <f>+'25'!G170</f>
        <v>0</v>
      </c>
      <c r="D170" s="13">
        <v>10</v>
      </c>
      <c r="E170" s="12">
        <f t="shared" si="11"/>
        <v>10</v>
      </c>
      <c r="F170" s="13">
        <v>0</v>
      </c>
      <c r="G170" s="14">
        <f t="shared" si="14"/>
        <v>10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177</v>
      </c>
      <c r="C171" s="12">
        <f>+'25'!G171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178</v>
      </c>
      <c r="C172" s="12">
        <f>+'25'!G172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179</v>
      </c>
      <c r="C173" s="12">
        <f>+'25'!G173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180</v>
      </c>
      <c r="C174" s="12">
        <f>+'25'!G174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181</v>
      </c>
      <c r="C175" s="12">
        <f>+'25'!G175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182</v>
      </c>
      <c r="C176" s="12">
        <f>+'25'!G176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183</v>
      </c>
      <c r="C177" s="12">
        <f>+'25'!G177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184</v>
      </c>
      <c r="C178" s="12">
        <f>+'25'!G178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185</v>
      </c>
      <c r="C179" s="12">
        <f>+'25'!G179</f>
        <v>0</v>
      </c>
      <c r="D179" s="13">
        <v>0</v>
      </c>
      <c r="E179" s="12">
        <f t="shared" si="11"/>
        <v>0</v>
      </c>
      <c r="F179" s="13">
        <v>0</v>
      </c>
      <c r="G179" s="14">
        <f t="shared" si="14"/>
        <v>0</v>
      </c>
      <c r="H179" s="15">
        <v>0</v>
      </c>
      <c r="I179" s="22">
        <v>10</v>
      </c>
      <c r="J179" s="17">
        <f t="shared" si="13"/>
        <v>0</v>
      </c>
      <c r="K179" s="18" t="s">
        <v>16</v>
      </c>
      <c r="L179" s="19">
        <v>0</v>
      </c>
      <c r="M179" s="24">
        <f t="shared" si="12"/>
        <v>0</v>
      </c>
    </row>
    <row r="180" spans="1:13" ht="25.5">
      <c r="A180" s="10">
        <v>176</v>
      </c>
      <c r="B180" s="20" t="s">
        <v>186</v>
      </c>
      <c r="C180" s="12">
        <f>+'25'!G180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187</v>
      </c>
      <c r="C181" s="12">
        <f>+'25'!G181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>
      <c r="A182" s="10">
        <v>178</v>
      </c>
      <c r="B182" s="20" t="s">
        <v>188</v>
      </c>
      <c r="C182" s="12">
        <f>+'25'!G182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189</v>
      </c>
      <c r="C183" s="12">
        <f>+'25'!G183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16</v>
      </c>
      <c r="L183" s="19">
        <v>0</v>
      </c>
      <c r="M183" s="24">
        <f t="shared" si="12"/>
        <v>0</v>
      </c>
    </row>
    <row r="184" spans="1:13" ht="25.5">
      <c r="A184" s="10">
        <v>180</v>
      </c>
      <c r="B184" s="20" t="s">
        <v>190</v>
      </c>
      <c r="C184" s="12">
        <f>+'25'!G184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>
      <c r="A185" s="10">
        <v>181</v>
      </c>
      <c r="B185" s="20" t="s">
        <v>191</v>
      </c>
      <c r="C185" s="12">
        <f>+'25'!G185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192</v>
      </c>
      <c r="C186" s="12">
        <f>+'25'!G186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193</v>
      </c>
      <c r="C187" s="12">
        <f>+'25'!G187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194</v>
      </c>
      <c r="C188" s="12">
        <f>+'25'!G188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195</v>
      </c>
      <c r="C189" s="12">
        <f>+'25'!G189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16</v>
      </c>
      <c r="L189" s="19">
        <v>0</v>
      </c>
      <c r="M189" s="24">
        <f t="shared" si="12"/>
        <v>0</v>
      </c>
    </row>
    <row r="190" spans="1:13" ht="25.5">
      <c r="A190" s="10">
        <v>186</v>
      </c>
      <c r="B190" s="20" t="s">
        <v>196</v>
      </c>
      <c r="C190" s="12">
        <f>+'25'!G190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197</v>
      </c>
      <c r="C191" s="12">
        <f>+'25'!G191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198</v>
      </c>
      <c r="C192" s="12">
        <f>+'25'!G192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199</v>
      </c>
      <c r="C193" s="12">
        <f>+'25'!G193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200</v>
      </c>
      <c r="C194" s="12">
        <f>+'25'!G194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201</v>
      </c>
      <c r="C195" s="12">
        <f>+'25'!G195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202</v>
      </c>
      <c r="C196" s="12">
        <f>+'25'!G196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203</v>
      </c>
      <c r="C197" s="12">
        <f>+'25'!G197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204</v>
      </c>
      <c r="C198" s="100">
        <f>+'25'!G198</f>
        <v>326</v>
      </c>
      <c r="D198" s="13">
        <v>0</v>
      </c>
      <c r="E198" s="12">
        <f t="shared" si="11"/>
        <v>326</v>
      </c>
      <c r="F198" s="13">
        <v>0</v>
      </c>
      <c r="G198" s="14">
        <f t="shared" si="14"/>
        <v>326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9" si="15">SUM(J198-L198)</f>
        <v>0</v>
      </c>
    </row>
    <row r="199" spans="1:13" ht="27" customHeight="1">
      <c r="A199" s="10">
        <v>195</v>
      </c>
      <c r="B199" s="20" t="s">
        <v>194</v>
      </c>
      <c r="C199" s="100">
        <f>+'25'!G199</f>
        <v>197</v>
      </c>
      <c r="D199" s="13">
        <v>0</v>
      </c>
      <c r="E199" s="12">
        <f t="shared" si="11"/>
        <v>197</v>
      </c>
      <c r="F199" s="13">
        <v>0</v>
      </c>
      <c r="G199" s="14">
        <f t="shared" si="14"/>
        <v>197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205</v>
      </c>
      <c r="C200" s="12">
        <f>+'25'!G200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206</v>
      </c>
      <c r="C201" s="12">
        <f>+'25'!G201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207</v>
      </c>
      <c r="C202" s="12">
        <f>+'25'!G202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208</v>
      </c>
      <c r="C203" s="12">
        <f>+'25'!G203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209</v>
      </c>
      <c r="C204" s="12">
        <f>+'25'!G204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210</v>
      </c>
      <c r="C205" s="12">
        <f>+'25'!G205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211</v>
      </c>
      <c r="C206" s="12">
        <f>+'25'!G206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256</v>
      </c>
      <c r="C207" s="12">
        <f>+'25'!G207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257</v>
      </c>
      <c r="C208" s="12">
        <f>+'25'!G208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3" ht="25.5">
      <c r="A209" s="10">
        <v>205</v>
      </c>
      <c r="B209" s="20" t="s">
        <v>265</v>
      </c>
      <c r="C209" s="12">
        <f>+'25'!G209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3" ht="25.5">
      <c r="A210" s="10">
        <v>206</v>
      </c>
      <c r="B210" s="20" t="s">
        <v>263</v>
      </c>
      <c r="C210" s="12">
        <f>+'25'!G210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3" ht="25.5">
      <c r="A211" s="10">
        <v>207</v>
      </c>
      <c r="B211" s="20" t="s">
        <v>275</v>
      </c>
      <c r="C211" s="12">
        <f>+'25'!G211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3" ht="25.5">
      <c r="A212" s="10">
        <v>208</v>
      </c>
      <c r="B212" s="20" t="s">
        <v>276</v>
      </c>
      <c r="C212" s="12">
        <f>+'25'!G212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60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3" ht="25.5">
      <c r="A213" s="10">
        <v>209</v>
      </c>
      <c r="B213" s="20" t="s">
        <v>277</v>
      </c>
      <c r="C213" s="12">
        <f>+'25'!G213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16">
        <v>60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3" ht="25.5">
      <c r="A214" s="10">
        <v>210</v>
      </c>
      <c r="B214" s="20" t="s">
        <v>278</v>
      </c>
      <c r="C214" s="12">
        <f>+'25'!G214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16">
        <v>60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3" ht="25.5">
      <c r="A215" s="10">
        <v>211</v>
      </c>
      <c r="B215" s="20" t="s">
        <v>269</v>
      </c>
      <c r="C215" s="12">
        <f>+'25'!G215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16">
        <v>60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3" ht="25.5">
      <c r="A216" s="10">
        <v>212</v>
      </c>
      <c r="B216" s="20" t="s">
        <v>281</v>
      </c>
      <c r="C216" s="12">
        <f>+'25'!G216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3" ht="25.5">
      <c r="A217" s="10">
        <v>213</v>
      </c>
      <c r="B217" s="20" t="s">
        <v>282</v>
      </c>
      <c r="C217" s="12">
        <f>+'25'!G217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3" ht="25.5">
      <c r="A218" s="10">
        <v>214</v>
      </c>
      <c r="B218" s="20" t="s">
        <v>283</v>
      </c>
      <c r="C218" s="12">
        <f>+'25'!G218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3" ht="25.5">
      <c r="A219" s="102">
        <v>215</v>
      </c>
      <c r="B219" s="20" t="s">
        <v>284</v>
      </c>
      <c r="C219" s="12">
        <f>+'25'!G219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3" ht="25.5">
      <c r="A220" s="102">
        <v>216</v>
      </c>
      <c r="B220" s="20" t="s">
        <v>288</v>
      </c>
      <c r="C220" s="12">
        <f>+'25'!G220</f>
        <v>0</v>
      </c>
      <c r="D220" s="13">
        <v>0</v>
      </c>
      <c r="E220" s="12">
        <f t="shared" ref="E220:E221" si="19">C220+D220</f>
        <v>0</v>
      </c>
      <c r="F220" s="13">
        <v>0</v>
      </c>
      <c r="G220" s="14">
        <f t="shared" ref="G220:G221" si="20">E220-F220-H220</f>
        <v>0</v>
      </c>
      <c r="H220" s="15">
        <v>0</v>
      </c>
      <c r="I220" s="16">
        <v>35</v>
      </c>
      <c r="J220" s="17">
        <f t="shared" ref="J220:J221" si="21">+I220*H220</f>
        <v>0</v>
      </c>
      <c r="K220" s="18" t="s">
        <v>16</v>
      </c>
      <c r="L220" s="19">
        <v>0</v>
      </c>
      <c r="M220" s="24">
        <f t="shared" ref="M220:M221" si="22">SUM(J220-L220)</f>
        <v>0</v>
      </c>
    </row>
    <row r="221" spans="1:13" ht="25.5">
      <c r="A221" s="102">
        <v>217</v>
      </c>
      <c r="B221" s="20" t="s">
        <v>289</v>
      </c>
      <c r="C221" s="12">
        <f>+'25'!G221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20"/>
        <v>2</v>
      </c>
      <c r="H221" s="15">
        <v>0</v>
      </c>
      <c r="I221" s="16">
        <v>0</v>
      </c>
      <c r="J221" s="17">
        <f t="shared" si="21"/>
        <v>0</v>
      </c>
      <c r="K221" s="18" t="s">
        <v>16</v>
      </c>
      <c r="L221" s="19">
        <v>0</v>
      </c>
      <c r="M221" s="24">
        <f t="shared" si="22"/>
        <v>0</v>
      </c>
    </row>
    <row r="222" spans="1:13" ht="25.5">
      <c r="A222" s="102">
        <v>218</v>
      </c>
      <c r="B222" s="20" t="s">
        <v>292</v>
      </c>
      <c r="C222" s="12">
        <f>+'25'!G222</f>
        <v>0</v>
      </c>
      <c r="D222" s="13">
        <v>0</v>
      </c>
      <c r="E222" s="12">
        <f t="shared" ref="E222" si="23">C222+D222</f>
        <v>0</v>
      </c>
      <c r="F222" s="13">
        <v>0</v>
      </c>
      <c r="G222" s="14">
        <f t="shared" ref="G222" si="24">E222-F222-H222</f>
        <v>0</v>
      </c>
      <c r="H222" s="15">
        <v>0</v>
      </c>
      <c r="I222" s="16">
        <v>40</v>
      </c>
      <c r="J222" s="17">
        <f t="shared" ref="J222" si="25">+I222*H222</f>
        <v>0</v>
      </c>
      <c r="K222" s="18" t="s">
        <v>16</v>
      </c>
      <c r="L222" s="19">
        <v>0</v>
      </c>
      <c r="M222" s="24">
        <f t="shared" ref="M222" si="26">SUM(J222-L222)</f>
        <v>0</v>
      </c>
    </row>
    <row r="223" spans="1:13" ht="25.5">
      <c r="A223" s="102">
        <v>219</v>
      </c>
      <c r="B223" s="20" t="s">
        <v>303</v>
      </c>
      <c r="C223" s="12">
        <f>+'25'!G223</f>
        <v>5</v>
      </c>
      <c r="D223" s="13">
        <v>0</v>
      </c>
      <c r="E223" s="12">
        <f t="shared" ref="E223:E225" si="27">C223+D223</f>
        <v>5</v>
      </c>
      <c r="F223" s="13">
        <v>0</v>
      </c>
      <c r="G223" s="14">
        <f t="shared" ref="G223:G225" si="28">E223-F223-H223</f>
        <v>5</v>
      </c>
      <c r="H223" s="15">
        <v>0</v>
      </c>
      <c r="I223" s="16">
        <v>40</v>
      </c>
      <c r="J223" s="17">
        <f t="shared" ref="J223:J225" si="29">+I223*H223</f>
        <v>0</v>
      </c>
      <c r="K223" s="18" t="s">
        <v>16</v>
      </c>
      <c r="L223" s="19">
        <v>0</v>
      </c>
      <c r="M223" s="24">
        <f t="shared" ref="M223:M225" si="30">SUM(J223-L223)</f>
        <v>0</v>
      </c>
    </row>
    <row r="224" spans="1:13" ht="25.5">
      <c r="A224" s="102">
        <v>220</v>
      </c>
      <c r="B224" s="20" t="s">
        <v>304</v>
      </c>
      <c r="C224" s="12">
        <f>+'25'!G224</f>
        <v>0</v>
      </c>
      <c r="D224" s="13">
        <v>0</v>
      </c>
      <c r="E224" s="12">
        <f t="shared" si="27"/>
        <v>0</v>
      </c>
      <c r="F224" s="13">
        <v>0</v>
      </c>
      <c r="G224" s="14">
        <f t="shared" si="28"/>
        <v>0</v>
      </c>
      <c r="H224" s="15">
        <v>0</v>
      </c>
      <c r="I224" s="16">
        <v>40</v>
      </c>
      <c r="J224" s="17">
        <f t="shared" si="29"/>
        <v>0</v>
      </c>
      <c r="K224" s="18" t="s">
        <v>16</v>
      </c>
      <c r="L224" s="19">
        <v>0</v>
      </c>
      <c r="M224" s="24">
        <f t="shared" si="30"/>
        <v>0</v>
      </c>
    </row>
    <row r="225" spans="1:25" ht="25.5">
      <c r="A225" s="102">
        <v>221</v>
      </c>
      <c r="B225" s="20" t="s">
        <v>305</v>
      </c>
      <c r="C225" s="12">
        <f>+'25'!G225</f>
        <v>0</v>
      </c>
      <c r="D225" s="13">
        <v>0</v>
      </c>
      <c r="E225" s="12">
        <f t="shared" si="27"/>
        <v>0</v>
      </c>
      <c r="F225" s="13">
        <v>0</v>
      </c>
      <c r="G225" s="14">
        <f t="shared" si="28"/>
        <v>0</v>
      </c>
      <c r="H225" s="15">
        <v>0</v>
      </c>
      <c r="I225" s="16">
        <v>40</v>
      </c>
      <c r="J225" s="17">
        <f t="shared" si="29"/>
        <v>0</v>
      </c>
      <c r="K225" s="18" t="s">
        <v>16</v>
      </c>
      <c r="L225" s="19">
        <v>0</v>
      </c>
      <c r="M225" s="24">
        <f t="shared" si="30"/>
        <v>0</v>
      </c>
    </row>
    <row r="226" spans="1:25" ht="25.5">
      <c r="A226" s="102">
        <v>222</v>
      </c>
      <c r="B226" s="20" t="s">
        <v>324</v>
      </c>
      <c r="C226" s="12">
        <f>+'25'!G226</f>
        <v>0</v>
      </c>
      <c r="D226" s="13">
        <v>0</v>
      </c>
      <c r="E226" s="12">
        <f t="shared" ref="E226:E229" si="31">C226+D226</f>
        <v>0</v>
      </c>
      <c r="F226" s="13">
        <v>0</v>
      </c>
      <c r="G226" s="14">
        <f t="shared" ref="G226:G229" si="32">E226-F226-H226</f>
        <v>0</v>
      </c>
      <c r="H226" s="15">
        <v>0</v>
      </c>
      <c r="I226" s="16">
        <v>30</v>
      </c>
      <c r="J226" s="17">
        <f t="shared" ref="J226:J229" si="33">+I226*H226</f>
        <v>0</v>
      </c>
      <c r="K226" s="18" t="s">
        <v>16</v>
      </c>
      <c r="L226" s="19">
        <v>0</v>
      </c>
      <c r="M226" s="24">
        <f t="shared" ref="M226:M229" si="34">SUM(J226-L226)</f>
        <v>0</v>
      </c>
    </row>
    <row r="227" spans="1:25" ht="25.5">
      <c r="A227" s="102">
        <v>223</v>
      </c>
      <c r="B227" s="20" t="s">
        <v>325</v>
      </c>
      <c r="C227" s="12">
        <f>+'25'!G227</f>
        <v>0</v>
      </c>
      <c r="D227" s="13">
        <v>0</v>
      </c>
      <c r="E227" s="12">
        <f t="shared" si="31"/>
        <v>0</v>
      </c>
      <c r="F227" s="13">
        <v>0</v>
      </c>
      <c r="G227" s="14">
        <f t="shared" si="32"/>
        <v>0</v>
      </c>
      <c r="H227" s="15">
        <v>0</v>
      </c>
      <c r="I227" s="16">
        <v>30</v>
      </c>
      <c r="J227" s="17">
        <f t="shared" si="33"/>
        <v>0</v>
      </c>
      <c r="K227" s="18" t="s">
        <v>16</v>
      </c>
      <c r="L227" s="19">
        <v>0</v>
      </c>
      <c r="M227" s="24">
        <f t="shared" si="34"/>
        <v>0</v>
      </c>
    </row>
    <row r="228" spans="1:25" ht="25.5">
      <c r="A228" s="102">
        <v>224</v>
      </c>
      <c r="B228" s="20"/>
      <c r="C228" s="12">
        <f>+'25'!G228</f>
        <v>0</v>
      </c>
      <c r="D228" s="13">
        <v>0</v>
      </c>
      <c r="E228" s="12">
        <f t="shared" si="31"/>
        <v>0</v>
      </c>
      <c r="F228" s="13">
        <v>0</v>
      </c>
      <c r="G228" s="14">
        <f t="shared" si="32"/>
        <v>0</v>
      </c>
      <c r="H228" s="15">
        <v>0</v>
      </c>
      <c r="I228" s="16"/>
      <c r="J228" s="17">
        <f t="shared" si="33"/>
        <v>0</v>
      </c>
      <c r="K228" s="18" t="s">
        <v>16</v>
      </c>
      <c r="L228" s="19">
        <v>0</v>
      </c>
      <c r="M228" s="24">
        <f t="shared" si="34"/>
        <v>0</v>
      </c>
    </row>
    <row r="229" spans="1:25" ht="25.5">
      <c r="A229" s="102">
        <v>225</v>
      </c>
      <c r="B229" s="20"/>
      <c r="C229" s="12">
        <f>+'25'!G229</f>
        <v>0</v>
      </c>
      <c r="D229" s="13">
        <v>0</v>
      </c>
      <c r="E229" s="12">
        <f t="shared" si="31"/>
        <v>0</v>
      </c>
      <c r="F229" s="13">
        <v>0</v>
      </c>
      <c r="G229" s="14">
        <f t="shared" si="32"/>
        <v>0</v>
      </c>
      <c r="H229" s="15">
        <v>0</v>
      </c>
      <c r="I229" s="16"/>
      <c r="J229" s="17">
        <f t="shared" si="33"/>
        <v>0</v>
      </c>
      <c r="K229" s="18" t="s">
        <v>16</v>
      </c>
      <c r="L229" s="19">
        <v>0</v>
      </c>
      <c r="M229" s="24">
        <f t="shared" si="34"/>
        <v>0</v>
      </c>
    </row>
    <row r="230" spans="1:25" ht="25.5">
      <c r="A230" s="1"/>
      <c r="C230" s="25"/>
      <c r="D230" s="26"/>
      <c r="E230" s="25"/>
      <c r="F230" s="26"/>
      <c r="G230" s="25"/>
      <c r="H230" s="25"/>
      <c r="I230" s="27"/>
      <c r="J230" s="29"/>
      <c r="K230" s="28"/>
      <c r="L230" s="19">
        <v>0</v>
      </c>
      <c r="M230" s="157" t="s">
        <v>227</v>
      </c>
      <c r="N230" s="157"/>
    </row>
    <row r="231" spans="1:25" ht="25.5" customHeight="1">
      <c r="A231" s="1"/>
      <c r="C231" s="25"/>
      <c r="D231" s="26"/>
      <c r="E231" s="25"/>
      <c r="F231" s="26"/>
      <c r="G231" s="25"/>
      <c r="H231" s="158" t="s">
        <v>228</v>
      </c>
      <c r="I231" s="159"/>
      <c r="J231" s="31">
        <f>+X110</f>
        <v>0</v>
      </c>
      <c r="K231" s="28"/>
      <c r="L231" s="30"/>
    </row>
    <row r="232" spans="1:25" ht="25.5">
      <c r="A232" s="1"/>
      <c r="C232" s="32"/>
      <c r="E232" s="32"/>
      <c r="G232" s="32"/>
      <c r="H232" s="33"/>
      <c r="I232" s="156" t="s">
        <v>212</v>
      </c>
      <c r="J232" s="156"/>
      <c r="K232" s="34">
        <f>SUM(J5:J231)</f>
        <v>4590</v>
      </c>
    </row>
    <row r="233" spans="1:25" ht="25.5">
      <c r="A233" s="1"/>
      <c r="C233" s="32"/>
      <c r="E233" s="32"/>
      <c r="G233" s="32"/>
      <c r="I233" s="154" t="s">
        <v>213</v>
      </c>
      <c r="J233" s="155"/>
      <c r="K233" s="37">
        <v>0</v>
      </c>
      <c r="X233" s="28"/>
    </row>
    <row r="234" spans="1:25" ht="25.5">
      <c r="A234" s="1"/>
      <c r="C234" s="32"/>
      <c r="E234" s="32"/>
      <c r="G234" s="32"/>
      <c r="I234" s="35" t="s">
        <v>214</v>
      </c>
      <c r="J234" s="36"/>
      <c r="K234" s="37">
        <f>SUM(L234:BO234)</f>
        <v>2788</v>
      </c>
      <c r="L234" s="38">
        <v>890</v>
      </c>
      <c r="M234" s="2">
        <v>375</v>
      </c>
      <c r="N234" s="2">
        <v>100</v>
      </c>
      <c r="O234" s="2">
        <v>100</v>
      </c>
      <c r="P234" s="2">
        <v>195</v>
      </c>
      <c r="Q234" s="2">
        <v>153</v>
      </c>
      <c r="R234" s="2">
        <v>80</v>
      </c>
      <c r="S234" s="2">
        <v>25</v>
      </c>
      <c r="T234" s="2">
        <v>230</v>
      </c>
      <c r="U234" s="2">
        <v>40</v>
      </c>
      <c r="V234" s="2">
        <v>600</v>
      </c>
      <c r="X234" s="28"/>
      <c r="Y234" s="28"/>
    </row>
    <row r="235" spans="1:25" ht="25.5">
      <c r="A235" s="1"/>
      <c r="C235" s="32"/>
      <c r="D235" s="91"/>
      <c r="E235" s="32"/>
      <c r="G235" s="39"/>
      <c r="I235" s="154" t="s">
        <v>215</v>
      </c>
      <c r="J235" s="155"/>
      <c r="K235" s="37">
        <v>0</v>
      </c>
    </row>
    <row r="236" spans="1:25" ht="25.5">
      <c r="A236" s="1"/>
      <c r="C236" s="90"/>
      <c r="E236" s="32"/>
      <c r="G236" s="32"/>
      <c r="I236" s="154" t="s">
        <v>216</v>
      </c>
      <c r="J236" s="155"/>
      <c r="K236" s="37">
        <f>SUM(L236:M236)</f>
        <v>0</v>
      </c>
    </row>
    <row r="237" spans="1:25" ht="25.5">
      <c r="A237" s="1"/>
      <c r="C237" s="32"/>
      <c r="E237" s="32"/>
      <c r="G237" s="32"/>
      <c r="I237" s="154" t="s">
        <v>217</v>
      </c>
      <c r="J237" s="155"/>
      <c r="K237" s="93">
        <f>SUM(L5:L230)</f>
        <v>337</v>
      </c>
      <c r="M237" s="94" t="s">
        <v>218</v>
      </c>
      <c r="N237" s="40" t="s">
        <v>219</v>
      </c>
      <c r="O237" s="41" t="s">
        <v>220</v>
      </c>
    </row>
    <row r="238" spans="1:25" ht="25.5">
      <c r="A238" s="1"/>
      <c r="C238" s="32"/>
      <c r="E238" s="32"/>
      <c r="G238" s="32"/>
      <c r="I238" s="154" t="s">
        <v>221</v>
      </c>
      <c r="J238" s="155"/>
      <c r="K238" s="34">
        <f>K232-K233-K234-K236-K237</f>
        <v>1465</v>
      </c>
      <c r="M238" s="42"/>
      <c r="N238" s="42"/>
      <c r="O238" s="42"/>
    </row>
    <row r="239" spans="1:25" ht="25.5">
      <c r="A239" s="1"/>
      <c r="C239" s="32"/>
      <c r="E239" s="32"/>
      <c r="G239" s="32"/>
      <c r="I239" s="154" t="s">
        <v>222</v>
      </c>
      <c r="J239" s="155"/>
      <c r="K239" s="93">
        <v>1465</v>
      </c>
      <c r="M239" s="42"/>
      <c r="N239" s="42"/>
      <c r="O239" s="42"/>
    </row>
    <row r="240" spans="1:25" ht="25.5">
      <c r="A240" s="1"/>
      <c r="C240" s="32"/>
      <c r="E240" s="32"/>
      <c r="G240" s="32"/>
      <c r="I240" s="154" t="s">
        <v>223</v>
      </c>
      <c r="J240" s="155"/>
      <c r="K240" s="34">
        <f>+K239-K238</f>
        <v>0</v>
      </c>
      <c r="M240" s="42"/>
      <c r="N240" s="42"/>
      <c r="O240" s="42"/>
    </row>
    <row r="241" spans="7:15" ht="25.5">
      <c r="G241" s="2"/>
      <c r="I241" s="154" t="s">
        <v>224</v>
      </c>
      <c r="J241" s="155"/>
      <c r="K241" s="34">
        <f>+K239-K238</f>
        <v>0</v>
      </c>
      <c r="M241" s="43"/>
      <c r="N241" s="43"/>
      <c r="O241" s="43"/>
    </row>
    <row r="242" spans="7:15">
      <c r="G242" s="2"/>
      <c r="I242" s="28"/>
      <c r="M242" s="43"/>
      <c r="N242" s="43"/>
      <c r="O242" s="43"/>
    </row>
    <row r="243" spans="7:15">
      <c r="G243" s="2"/>
      <c r="I243" s="2" t="s">
        <v>271</v>
      </c>
      <c r="J243" s="2">
        <f>+K232-K237+K240</f>
        <v>4253</v>
      </c>
      <c r="M243" s="44"/>
      <c r="N243" s="44"/>
      <c r="O243" s="44"/>
    </row>
    <row r="244" spans="7:15">
      <c r="G244" s="2"/>
      <c r="I244" s="2" t="s">
        <v>272</v>
      </c>
      <c r="J244" s="2">
        <f>SUM(K233:K236)</f>
        <v>2788</v>
      </c>
      <c r="M244" s="45">
        <f>SUM(M238:M243)</f>
        <v>0</v>
      </c>
      <c r="N244" s="45">
        <f>SUM(N238:N243)</f>
        <v>0</v>
      </c>
      <c r="O244" s="45">
        <f>SUM(O238:O243)</f>
        <v>0</v>
      </c>
    </row>
    <row r="245" spans="7:15">
      <c r="G245" s="2"/>
      <c r="I245" s="2" t="s">
        <v>273</v>
      </c>
      <c r="J245" s="2">
        <f>+K239</f>
        <v>1465</v>
      </c>
      <c r="M245" s="46" t="s">
        <v>225</v>
      </c>
      <c r="N245" s="47">
        <f>N244*30/100</f>
        <v>0</v>
      </c>
      <c r="O245" s="47">
        <f>O244*30/100</f>
        <v>0</v>
      </c>
    </row>
    <row r="246" spans="7:15">
      <c r="G246" s="2"/>
      <c r="I246" s="2"/>
      <c r="M246" s="46" t="s">
        <v>226</v>
      </c>
      <c r="N246" s="47">
        <f>N245*7/100</f>
        <v>0</v>
      </c>
      <c r="O246" s="47">
        <f>O245*7/100</f>
        <v>0</v>
      </c>
    </row>
    <row r="247" spans="7:15">
      <c r="G247" s="2"/>
      <c r="I247" s="2"/>
      <c r="M247" s="95" t="s">
        <v>5</v>
      </c>
      <c r="N247" s="48">
        <f>N244-N245-N246</f>
        <v>0</v>
      </c>
      <c r="O247" s="48">
        <f>O244-O245-O246</f>
        <v>0</v>
      </c>
    </row>
    <row r="248" spans="7:15">
      <c r="G248" s="2"/>
      <c r="I248" s="2"/>
    </row>
    <row r="249" spans="7:15">
      <c r="G249" s="2"/>
      <c r="I249" s="2"/>
    </row>
    <row r="250" spans="7:15">
      <c r="G250" s="2"/>
      <c r="I250" s="2"/>
    </row>
    <row r="251" spans="7:15">
      <c r="G251" s="2"/>
      <c r="I251" s="2"/>
    </row>
    <row r="252" spans="7:15">
      <c r="G252" s="2"/>
      <c r="I252" s="2"/>
    </row>
    <row r="253" spans="7:15">
      <c r="G253" s="2"/>
      <c r="I253" s="2"/>
    </row>
    <row r="254" spans="7:15">
      <c r="G254" s="2"/>
      <c r="I254" s="2"/>
    </row>
    <row r="255" spans="7:15">
      <c r="G255" s="2"/>
      <c r="I255" s="2"/>
    </row>
    <row r="256" spans="7:15">
      <c r="G256" s="2"/>
      <c r="I256" s="2"/>
    </row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</sheetData>
  <mergeCells count="32">
    <mergeCell ref="I239:J239"/>
    <mergeCell ref="I240:J240"/>
    <mergeCell ref="I241:J241"/>
    <mergeCell ref="H231:I231"/>
    <mergeCell ref="I232:J232"/>
    <mergeCell ref="I233:J233"/>
    <mergeCell ref="I235:J235"/>
    <mergeCell ref="I236:J236"/>
    <mergeCell ref="I237:J237"/>
    <mergeCell ref="Z3:Z4"/>
    <mergeCell ref="P107:W107"/>
    <mergeCell ref="R3:R4"/>
    <mergeCell ref="S3:S4"/>
    <mergeCell ref="I238:J238"/>
    <mergeCell ref="M230:N230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honeticPr fontId="18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8402A-346F-4AF6-9879-8953D9CAA617}">
  <sheetPr>
    <tabColor rgb="FFECB5FD"/>
  </sheetPr>
  <dimension ref="A1:Z316"/>
  <sheetViews>
    <sheetView workbookViewId="0">
      <pane xSplit="7" ySplit="4" topLeftCell="I215" activePane="bottomRight" state="frozen"/>
      <selection pane="topRight" activeCell="H1" sqref="H1"/>
      <selection pane="bottomLeft" activeCell="A5" sqref="A5"/>
      <selection pane="bottomRight" activeCell="K236" sqref="K236"/>
    </sheetView>
  </sheetViews>
  <sheetFormatPr defaultColWidth="9" defaultRowHeight="24.75"/>
  <cols>
    <col min="1" max="1" width="5.42578125" style="2" bestFit="1" customWidth="1"/>
    <col min="2" max="2" width="33.140625" style="2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7.85546875" style="50" customWidth="1"/>
    <col min="10" max="10" width="9.140625" style="2" bestFit="1" customWidth="1"/>
    <col min="11" max="11" width="26.140625" style="2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67" t="s">
        <v>330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25">
      <c r="A3" s="166" t="s">
        <v>1</v>
      </c>
      <c r="B3" s="166" t="s">
        <v>2</v>
      </c>
      <c r="C3" s="164" t="s">
        <v>3</v>
      </c>
      <c r="D3" s="164" t="s">
        <v>4</v>
      </c>
      <c r="E3" s="164" t="s">
        <v>5</v>
      </c>
      <c r="F3" s="4" t="s">
        <v>6</v>
      </c>
      <c r="G3" s="169" t="s">
        <v>7</v>
      </c>
      <c r="H3" s="171" t="s">
        <v>8</v>
      </c>
      <c r="I3" s="172"/>
      <c r="J3" s="173"/>
      <c r="K3" s="174" t="s">
        <v>9</v>
      </c>
      <c r="L3" s="160" t="s">
        <v>10</v>
      </c>
      <c r="M3" s="86"/>
      <c r="O3" s="166" t="s">
        <v>1</v>
      </c>
      <c r="P3" s="166" t="s">
        <v>2</v>
      </c>
      <c r="Q3" s="164" t="s">
        <v>3</v>
      </c>
      <c r="R3" s="164" t="s">
        <v>4</v>
      </c>
      <c r="S3" s="164" t="s">
        <v>5</v>
      </c>
      <c r="T3" s="4" t="s">
        <v>6</v>
      </c>
      <c r="U3" s="169" t="s">
        <v>7</v>
      </c>
      <c r="V3" s="171" t="s">
        <v>8</v>
      </c>
      <c r="W3" s="172"/>
      <c r="X3" s="173"/>
      <c r="Y3" s="174" t="s">
        <v>9</v>
      </c>
      <c r="Z3" s="160" t="s">
        <v>10</v>
      </c>
    </row>
    <row r="4" spans="1:26" s="5" customFormat="1" ht="27" thickBot="1">
      <c r="A4" s="166"/>
      <c r="B4" s="166"/>
      <c r="C4" s="165"/>
      <c r="D4" s="165"/>
      <c r="E4" s="165"/>
      <c r="F4" s="6" t="s">
        <v>11</v>
      </c>
      <c r="G4" s="170"/>
      <c r="H4" s="7" t="s">
        <v>12</v>
      </c>
      <c r="I4" s="8" t="s">
        <v>13</v>
      </c>
      <c r="J4" s="9" t="s">
        <v>14</v>
      </c>
      <c r="K4" s="175"/>
      <c r="L4" s="160"/>
      <c r="O4" s="166"/>
      <c r="P4" s="166"/>
      <c r="Q4" s="165"/>
      <c r="R4" s="165"/>
      <c r="S4" s="165"/>
      <c r="T4" s="6" t="s">
        <v>11</v>
      </c>
      <c r="U4" s="170"/>
      <c r="V4" s="7" t="s">
        <v>12</v>
      </c>
      <c r="W4" s="8" t="s">
        <v>13</v>
      </c>
      <c r="X4" s="9" t="s">
        <v>14</v>
      </c>
      <c r="Y4" s="175"/>
      <c r="Z4" s="160"/>
    </row>
    <row r="5" spans="1:26" ht="25.5">
      <c r="A5" s="10">
        <v>1</v>
      </c>
      <c r="B5" s="11" t="s">
        <v>15</v>
      </c>
      <c r="C5" s="12">
        <f>+'26'!G5</f>
        <v>26</v>
      </c>
      <c r="D5" s="13">
        <v>0</v>
      </c>
      <c r="E5" s="12">
        <f t="shared" ref="E5:E94" si="0">C5+D5</f>
        <v>26</v>
      </c>
      <c r="F5" s="13">
        <v>0</v>
      </c>
      <c r="G5" s="14">
        <f t="shared" ref="G5:G68" si="1">E5-F5-H5</f>
        <v>25</v>
      </c>
      <c r="H5" s="15">
        <v>1</v>
      </c>
      <c r="I5" s="16">
        <v>50</v>
      </c>
      <c r="J5" s="17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20" t="s">
        <v>258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00">
        <f>+'26'!G6</f>
        <v>29</v>
      </c>
      <c r="D6" s="13">
        <v>0</v>
      </c>
      <c r="E6" s="12">
        <f t="shared" si="0"/>
        <v>29</v>
      </c>
      <c r="F6" s="13">
        <v>0</v>
      </c>
      <c r="G6" s="14">
        <f t="shared" si="1"/>
        <v>28</v>
      </c>
      <c r="H6" s="15">
        <v>1</v>
      </c>
      <c r="I6" s="16">
        <v>100</v>
      </c>
      <c r="J6" s="17">
        <f t="shared" ref="J6:J70" si="4">+I6*H6</f>
        <v>100</v>
      </c>
      <c r="K6" s="18" t="s">
        <v>16</v>
      </c>
      <c r="L6" s="19">
        <v>0</v>
      </c>
      <c r="M6" s="24">
        <f t="shared" ref="M6:M9" si="5">SUM(J6-L6)</f>
        <v>100</v>
      </c>
      <c r="O6" s="10">
        <v>2</v>
      </c>
      <c r="P6" s="20" t="s">
        <v>259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+'26'!G7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260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+'26'!G8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261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+'26'!G9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+'26'!G10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ref="M10:M69" si="6">SUM(J10-L10)</f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+'26'!G11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>
      <c r="A12" s="10">
        <v>8</v>
      </c>
      <c r="B12" s="20" t="s">
        <v>23</v>
      </c>
      <c r="C12" s="12">
        <f>+'26'!G12</f>
        <v>0</v>
      </c>
      <c r="D12" s="13">
        <v>0</v>
      </c>
      <c r="E12" s="12">
        <f>C12+D12</f>
        <v>0</v>
      </c>
      <c r="F12" s="13">
        <v>0</v>
      </c>
      <c r="G12" s="14">
        <f>E12-F12-H12</f>
        <v>0</v>
      </c>
      <c r="H12" s="15">
        <v>0</v>
      </c>
      <c r="I12" s="22">
        <v>50</v>
      </c>
      <c r="J12" s="17">
        <f t="shared" si="4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264</v>
      </c>
      <c r="C13" s="12">
        <f>+'26'!G13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24</v>
      </c>
      <c r="C14" s="12">
        <f>+'26'!G14</f>
        <v>-2</v>
      </c>
      <c r="D14" s="13">
        <v>0</v>
      </c>
      <c r="E14" s="12">
        <f t="shared" si="0"/>
        <v>-2</v>
      </c>
      <c r="F14" s="13">
        <v>0</v>
      </c>
      <c r="G14" s="14">
        <f t="shared" si="1"/>
        <v>-2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25</v>
      </c>
      <c r="C15" s="100">
        <f>+'26'!G15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26</v>
      </c>
      <c r="C16" s="12">
        <f>+'26'!G16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27</v>
      </c>
      <c r="C17" s="12">
        <f>+'26'!G17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28</v>
      </c>
      <c r="C18" s="12">
        <f>+'26'!G18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29</v>
      </c>
      <c r="C19" s="100">
        <f>+'26'!G19</f>
        <v>-1</v>
      </c>
      <c r="D19" s="13">
        <v>0</v>
      </c>
      <c r="E19" s="12">
        <f t="shared" si="0"/>
        <v>-1</v>
      </c>
      <c r="F19" s="13">
        <v>0</v>
      </c>
      <c r="G19" s="14">
        <f t="shared" si="1"/>
        <v>-1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+'26'!G20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+'26'!G21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+'26'!G22</f>
        <v>1</v>
      </c>
      <c r="D22" s="13">
        <v>0</v>
      </c>
      <c r="E22" s="12">
        <f>C22+D22</f>
        <v>1</v>
      </c>
      <c r="F22" s="13">
        <v>1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+'26'!G23</f>
        <v>2</v>
      </c>
      <c r="D23" s="13">
        <v>0</v>
      </c>
      <c r="E23" s="14">
        <f>C23+D23</f>
        <v>2</v>
      </c>
      <c r="F23" s="13">
        <v>0</v>
      </c>
      <c r="G23" s="14">
        <f t="shared" si="1"/>
        <v>2</v>
      </c>
      <c r="H23" s="15">
        <v>0</v>
      </c>
      <c r="I23" s="16">
        <v>100</v>
      </c>
      <c r="J23" s="17">
        <f t="shared" si="4"/>
        <v>0</v>
      </c>
      <c r="K23" s="18" t="s">
        <v>16</v>
      </c>
      <c r="L23" s="19">
        <v>0</v>
      </c>
      <c r="M23" s="24">
        <f t="shared" si="6"/>
        <v>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+'26'!G24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3">
        <v>100</v>
      </c>
      <c r="J24" s="17">
        <f t="shared" si="4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+'26'!G25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+'26'!G26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+'26'!G27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+'26'!G28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+'26'!G29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4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+'26'!G30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+'26'!G31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+'26'!G32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00">
        <f>+'26'!G33</f>
        <v>-3</v>
      </c>
      <c r="D33" s="13">
        <v>0</v>
      </c>
      <c r="E33" s="12">
        <f t="shared" si="0"/>
        <v>-3</v>
      </c>
      <c r="F33" s="13">
        <v>0</v>
      </c>
      <c r="G33" s="14">
        <f t="shared" si="1"/>
        <v>-3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+'26'!G34</f>
        <v>0</v>
      </c>
      <c r="D34" s="13">
        <v>0</v>
      </c>
      <c r="E34" s="14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00">
        <f>+'26'!G35</f>
        <v>-2</v>
      </c>
      <c r="D35" s="13">
        <v>0</v>
      </c>
      <c r="E35" s="14">
        <f t="shared" si="0"/>
        <v>-2</v>
      </c>
      <c r="F35" s="13">
        <v>0</v>
      </c>
      <c r="G35" s="14">
        <f t="shared" si="1"/>
        <v>-2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+'26'!G36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+'26'!G37</f>
        <v>1</v>
      </c>
      <c r="D37" s="13">
        <v>0</v>
      </c>
      <c r="E37" s="12">
        <f t="shared" si="0"/>
        <v>1</v>
      </c>
      <c r="F37" s="13">
        <v>0</v>
      </c>
      <c r="G37" s="14">
        <f t="shared" si="1"/>
        <v>1</v>
      </c>
      <c r="H37" s="15">
        <v>0</v>
      </c>
      <c r="I37" s="16">
        <v>100</v>
      </c>
      <c r="J37" s="17">
        <f t="shared" si="4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+'26'!G38</f>
        <v>2</v>
      </c>
      <c r="D38" s="13">
        <v>0</v>
      </c>
      <c r="E38" s="12">
        <f t="shared" si="0"/>
        <v>2</v>
      </c>
      <c r="F38" s="13">
        <v>0</v>
      </c>
      <c r="G38" s="14">
        <f t="shared" si="1"/>
        <v>2</v>
      </c>
      <c r="H38" s="15">
        <v>0</v>
      </c>
      <c r="I38" s="16">
        <v>50</v>
      </c>
      <c r="J38" s="17">
        <f t="shared" si="4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49</v>
      </c>
      <c r="C39" s="12">
        <f>+'26'!G39</f>
        <v>3</v>
      </c>
      <c r="D39" s="13">
        <v>0</v>
      </c>
      <c r="E39" s="12">
        <f t="shared" si="0"/>
        <v>3</v>
      </c>
      <c r="F39" s="13">
        <v>0</v>
      </c>
      <c r="G39" s="14">
        <f t="shared" si="1"/>
        <v>3</v>
      </c>
      <c r="H39" s="15">
        <v>0</v>
      </c>
      <c r="I39" s="16">
        <v>50</v>
      </c>
      <c r="J39" s="17">
        <f t="shared" si="4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50</v>
      </c>
      <c r="C40" s="12">
        <f>+'26'!G40</f>
        <v>2</v>
      </c>
      <c r="D40" s="13">
        <v>0</v>
      </c>
      <c r="E40" s="12">
        <f t="shared" si="0"/>
        <v>2</v>
      </c>
      <c r="F40" s="13">
        <v>0</v>
      </c>
      <c r="G40" s="14">
        <f t="shared" si="1"/>
        <v>2</v>
      </c>
      <c r="H40" s="15">
        <v>0</v>
      </c>
      <c r="I40" s="16">
        <v>50</v>
      </c>
      <c r="J40" s="17">
        <f t="shared" si="4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51</v>
      </c>
      <c r="C41" s="12">
        <f>+'26'!G41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52</v>
      </c>
      <c r="C42" s="100">
        <f>+'26'!G42</f>
        <v>8</v>
      </c>
      <c r="D42" s="13">
        <v>0</v>
      </c>
      <c r="E42" s="12">
        <f t="shared" si="0"/>
        <v>8</v>
      </c>
      <c r="F42" s="13">
        <v>0</v>
      </c>
      <c r="G42" s="14">
        <f t="shared" si="1"/>
        <v>8</v>
      </c>
      <c r="H42" s="15">
        <v>0</v>
      </c>
      <c r="I42" s="16">
        <v>50</v>
      </c>
      <c r="J42" s="17">
        <f t="shared" si="4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53</v>
      </c>
      <c r="C43" s="12">
        <f>+'26'!G43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54</v>
      </c>
      <c r="C44" s="12">
        <f>+'26'!G44</f>
        <v>7</v>
      </c>
      <c r="D44" s="13">
        <v>0</v>
      </c>
      <c r="E44" s="12">
        <f t="shared" si="0"/>
        <v>7</v>
      </c>
      <c r="F44" s="13">
        <v>2</v>
      </c>
      <c r="G44" s="14">
        <f t="shared" si="1"/>
        <v>5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55</v>
      </c>
      <c r="C45" s="12">
        <f>+'26'!G45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56</v>
      </c>
      <c r="C46" s="12">
        <f>+'26'!G46</f>
        <v>3</v>
      </c>
      <c r="D46" s="13">
        <v>0</v>
      </c>
      <c r="E46" s="12">
        <f t="shared" si="0"/>
        <v>3</v>
      </c>
      <c r="F46" s="13">
        <v>0</v>
      </c>
      <c r="G46" s="14">
        <f t="shared" si="1"/>
        <v>2</v>
      </c>
      <c r="H46" s="15">
        <v>1</v>
      </c>
      <c r="I46" s="16">
        <v>50</v>
      </c>
      <c r="J46" s="17">
        <f t="shared" si="4"/>
        <v>50</v>
      </c>
      <c r="K46" s="18" t="s">
        <v>16</v>
      </c>
      <c r="L46" s="19">
        <v>0</v>
      </c>
      <c r="M46" s="24">
        <f t="shared" si="6"/>
        <v>50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57</v>
      </c>
      <c r="C47" s="12">
        <f>+'26'!G47</f>
        <v>14</v>
      </c>
      <c r="D47" s="13">
        <v>0</v>
      </c>
      <c r="E47" s="12">
        <f t="shared" si="0"/>
        <v>14</v>
      </c>
      <c r="F47" s="13">
        <v>0</v>
      </c>
      <c r="G47" s="14">
        <f t="shared" si="1"/>
        <v>14</v>
      </c>
      <c r="H47" s="15">
        <v>0</v>
      </c>
      <c r="I47" s="16">
        <v>50</v>
      </c>
      <c r="J47" s="17">
        <f t="shared" si="4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58</v>
      </c>
      <c r="C48" s="100">
        <f>+'26'!G48</f>
        <v>5</v>
      </c>
      <c r="D48" s="13">
        <v>0</v>
      </c>
      <c r="E48" s="12">
        <f t="shared" si="0"/>
        <v>5</v>
      </c>
      <c r="F48" s="13">
        <v>0</v>
      </c>
      <c r="G48" s="14">
        <f t="shared" si="1"/>
        <v>5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59</v>
      </c>
      <c r="C49" s="12">
        <f>+'26'!G49</f>
        <v>3</v>
      </c>
      <c r="D49" s="13">
        <v>0</v>
      </c>
      <c r="E49" s="12">
        <f t="shared" si="0"/>
        <v>3</v>
      </c>
      <c r="F49" s="13">
        <v>0</v>
      </c>
      <c r="G49" s="14">
        <f t="shared" si="1"/>
        <v>3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60</v>
      </c>
      <c r="C50" s="12">
        <f>+'26'!G50</f>
        <v>2</v>
      </c>
      <c r="D50" s="13">
        <v>0</v>
      </c>
      <c r="E50" s="12">
        <f>C50+D50</f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61</v>
      </c>
      <c r="C51" s="12">
        <f>+'26'!G51</f>
        <v>1</v>
      </c>
      <c r="D51" s="13">
        <v>0</v>
      </c>
      <c r="E51" s="12">
        <f>C51+D51</f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62</v>
      </c>
      <c r="C52" s="12">
        <f>+'26'!G52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63</v>
      </c>
      <c r="C53" s="12">
        <f>+'26'!G53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64</v>
      </c>
      <c r="C54" s="12">
        <f>+'26'!G54</f>
        <v>0</v>
      </c>
      <c r="D54" s="13">
        <v>0</v>
      </c>
      <c r="E54" s="12">
        <f>C54+D54</f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65</v>
      </c>
      <c r="C55" s="12">
        <f>+'26'!G55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66</v>
      </c>
      <c r="C56" s="12">
        <f>+'26'!G56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67</v>
      </c>
      <c r="C57" s="12">
        <f>+'26'!G57</f>
        <v>2</v>
      </c>
      <c r="D57" s="13">
        <v>0</v>
      </c>
      <c r="E57" s="12">
        <f t="shared" si="0"/>
        <v>2</v>
      </c>
      <c r="F57" s="13">
        <v>0</v>
      </c>
      <c r="G57" s="14">
        <f t="shared" si="1"/>
        <v>2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68</v>
      </c>
      <c r="C58" s="12">
        <f>+'26'!G58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69</v>
      </c>
      <c r="C59" s="12">
        <f>+'26'!G59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70</v>
      </c>
      <c r="C60" s="12">
        <f>+'26'!G60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71</v>
      </c>
      <c r="C61" s="12">
        <f>+'26'!G61</f>
        <v>6</v>
      </c>
      <c r="D61" s="13">
        <v>0</v>
      </c>
      <c r="E61" s="12">
        <f t="shared" si="0"/>
        <v>6</v>
      </c>
      <c r="F61" s="13">
        <v>0</v>
      </c>
      <c r="G61" s="14">
        <f t="shared" si="1"/>
        <v>6</v>
      </c>
      <c r="H61" s="15">
        <v>0</v>
      </c>
      <c r="I61" s="16">
        <v>50</v>
      </c>
      <c r="J61" s="17">
        <f t="shared" si="4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72</v>
      </c>
      <c r="C62" s="12">
        <f>+'26'!G62</f>
        <v>7</v>
      </c>
      <c r="D62" s="13">
        <v>0</v>
      </c>
      <c r="E62" s="12">
        <f t="shared" si="0"/>
        <v>7</v>
      </c>
      <c r="F62" s="13">
        <v>0</v>
      </c>
      <c r="G62" s="14">
        <f t="shared" si="1"/>
        <v>7</v>
      </c>
      <c r="H62" s="15">
        <v>0</v>
      </c>
      <c r="I62" s="22">
        <v>50</v>
      </c>
      <c r="J62" s="17">
        <f t="shared" si="4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73</v>
      </c>
      <c r="C63" s="12">
        <f>+'26'!G63</f>
        <v>7</v>
      </c>
      <c r="D63" s="13">
        <v>0</v>
      </c>
      <c r="E63" s="12">
        <f>C63+D63</f>
        <v>7</v>
      </c>
      <c r="F63" s="13">
        <v>0</v>
      </c>
      <c r="G63" s="14">
        <f t="shared" si="1"/>
        <v>7</v>
      </c>
      <c r="H63" s="15">
        <v>0</v>
      </c>
      <c r="I63" s="22">
        <v>50</v>
      </c>
      <c r="J63" s="17">
        <f t="shared" si="4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74</v>
      </c>
      <c r="C64" s="12">
        <f>+'26'!G64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75</v>
      </c>
      <c r="C65" s="12">
        <f>+'26'!G65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76</v>
      </c>
      <c r="C66" s="12">
        <f>+'26'!G66</f>
        <v>19</v>
      </c>
      <c r="D66" s="13">
        <v>0</v>
      </c>
      <c r="E66" s="12">
        <f t="shared" si="0"/>
        <v>19</v>
      </c>
      <c r="F66" s="13">
        <v>0</v>
      </c>
      <c r="G66" s="14">
        <f t="shared" si="1"/>
        <v>19</v>
      </c>
      <c r="H66" s="15">
        <v>0</v>
      </c>
      <c r="I66" s="16">
        <v>50</v>
      </c>
      <c r="J66" s="17">
        <f t="shared" si="4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77</v>
      </c>
      <c r="C67" s="100">
        <f>+'26'!G67</f>
        <v>-1</v>
      </c>
      <c r="D67" s="13">
        <v>0</v>
      </c>
      <c r="E67" s="12">
        <f>C67+D67</f>
        <v>-1</v>
      </c>
      <c r="F67" s="13">
        <v>0</v>
      </c>
      <c r="G67" s="14">
        <f t="shared" si="1"/>
        <v>-1</v>
      </c>
      <c r="H67" s="15">
        <v>0</v>
      </c>
      <c r="I67" s="16">
        <v>50</v>
      </c>
      <c r="J67" s="17">
        <f t="shared" si="4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78</v>
      </c>
      <c r="C68" s="12">
        <f>+'26'!G68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79</v>
      </c>
      <c r="C69" s="12">
        <f>+'26'!G69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7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8">Q69+R69</f>
        <v>0</v>
      </c>
      <c r="T69" s="13">
        <v>0</v>
      </c>
      <c r="U69" s="12">
        <f t="shared" ref="U69:U104" si="9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80</v>
      </c>
      <c r="C70" s="12">
        <f>+'26'!G70</f>
        <v>2</v>
      </c>
      <c r="D70" s="13">
        <v>0</v>
      </c>
      <c r="E70" s="12">
        <f t="shared" si="0"/>
        <v>2</v>
      </c>
      <c r="F70" s="13">
        <v>0</v>
      </c>
      <c r="G70" s="14">
        <f t="shared" si="7"/>
        <v>2</v>
      </c>
      <c r="H70" s="15">
        <v>0</v>
      </c>
      <c r="I70" s="22">
        <v>50</v>
      </c>
      <c r="J70" s="17">
        <f t="shared" si="4"/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8"/>
        <v>0</v>
      </c>
      <c r="T70" s="13">
        <v>0</v>
      </c>
      <c r="U70" s="12">
        <f t="shared" si="9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81</v>
      </c>
      <c r="C71" s="12">
        <f>+'26'!G71</f>
        <v>4</v>
      </c>
      <c r="D71" s="13">
        <v>0</v>
      </c>
      <c r="E71" s="12">
        <f t="shared" si="0"/>
        <v>4</v>
      </c>
      <c r="F71" s="13">
        <v>0</v>
      </c>
      <c r="G71" s="14">
        <f t="shared" si="7"/>
        <v>2</v>
      </c>
      <c r="H71" s="15">
        <v>2</v>
      </c>
      <c r="I71" s="22">
        <v>60</v>
      </c>
      <c r="J71" s="17">
        <f t="shared" ref="J71:J134" si="11">+I71*H71</f>
        <v>120</v>
      </c>
      <c r="K71" s="18" t="s">
        <v>279</v>
      </c>
      <c r="L71" s="19">
        <v>60</v>
      </c>
      <c r="M71" s="24">
        <f t="shared" si="10"/>
        <v>60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8"/>
        <v>0</v>
      </c>
      <c r="T71" s="13">
        <v>0</v>
      </c>
      <c r="U71" s="12">
        <f t="shared" si="9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82</v>
      </c>
      <c r="C72" s="12">
        <f>+'26'!G72</f>
        <v>0</v>
      </c>
      <c r="D72" s="13">
        <v>0</v>
      </c>
      <c r="E72" s="12">
        <f t="shared" si="0"/>
        <v>0</v>
      </c>
      <c r="F72" s="13">
        <v>0</v>
      </c>
      <c r="G72" s="14">
        <f t="shared" si="7"/>
        <v>0</v>
      </c>
      <c r="H72" s="15">
        <v>0</v>
      </c>
      <c r="I72" s="21">
        <v>50</v>
      </c>
      <c r="J72" s="17">
        <f t="shared" si="11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8"/>
        <v>0</v>
      </c>
      <c r="T72" s="13">
        <v>0</v>
      </c>
      <c r="U72" s="12">
        <f t="shared" si="9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83</v>
      </c>
      <c r="C73" s="12">
        <f>+'26'!G73</f>
        <v>0</v>
      </c>
      <c r="D73" s="13">
        <v>0</v>
      </c>
      <c r="E73" s="12">
        <f t="shared" si="0"/>
        <v>0</v>
      </c>
      <c r="F73" s="13">
        <v>0</v>
      </c>
      <c r="G73" s="14">
        <f t="shared" si="7"/>
        <v>0</v>
      </c>
      <c r="H73" s="15">
        <v>0</v>
      </c>
      <c r="I73" s="22">
        <v>60</v>
      </c>
      <c r="J73" s="17">
        <f t="shared" si="11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8"/>
        <v>0</v>
      </c>
      <c r="T73" s="13">
        <v>0</v>
      </c>
      <c r="U73" s="12">
        <f t="shared" si="9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84</v>
      </c>
      <c r="C74" s="12">
        <f>+'26'!G74</f>
        <v>0</v>
      </c>
      <c r="D74" s="13">
        <v>0</v>
      </c>
      <c r="E74" s="12">
        <f t="shared" si="0"/>
        <v>0</v>
      </c>
      <c r="F74" s="13">
        <v>0</v>
      </c>
      <c r="G74" s="14">
        <f t="shared" si="7"/>
        <v>0</v>
      </c>
      <c r="H74" s="15">
        <v>0</v>
      </c>
      <c r="I74" s="21">
        <v>120</v>
      </c>
      <c r="J74" s="17">
        <f t="shared" si="11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8"/>
        <v>0</v>
      </c>
      <c r="T74" s="13">
        <v>0</v>
      </c>
      <c r="U74" s="12">
        <f t="shared" si="9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85</v>
      </c>
      <c r="C75" s="12">
        <f>+'26'!G75</f>
        <v>4</v>
      </c>
      <c r="D75" s="13">
        <v>0</v>
      </c>
      <c r="E75" s="12">
        <f t="shared" si="0"/>
        <v>4</v>
      </c>
      <c r="F75" s="13">
        <v>0</v>
      </c>
      <c r="G75" s="14">
        <f t="shared" si="7"/>
        <v>4</v>
      </c>
      <c r="H75" s="15">
        <v>0</v>
      </c>
      <c r="I75" s="21">
        <v>60</v>
      </c>
      <c r="J75" s="17">
        <f t="shared" si="11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8"/>
        <v>0</v>
      </c>
      <c r="T75" s="13">
        <v>0</v>
      </c>
      <c r="U75" s="12">
        <f t="shared" si="9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86</v>
      </c>
      <c r="C76" s="12">
        <f>+'26'!G76</f>
        <v>9</v>
      </c>
      <c r="D76" s="13">
        <v>0</v>
      </c>
      <c r="E76" s="12">
        <f t="shared" si="0"/>
        <v>9</v>
      </c>
      <c r="F76" s="13">
        <v>0</v>
      </c>
      <c r="G76" s="14">
        <f t="shared" si="7"/>
        <v>9</v>
      </c>
      <c r="H76" s="15">
        <v>0</v>
      </c>
      <c r="I76" s="21">
        <v>120</v>
      </c>
      <c r="J76" s="17">
        <f t="shared" si="11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8"/>
        <v>0</v>
      </c>
      <c r="T76" s="13">
        <v>0</v>
      </c>
      <c r="U76" s="12">
        <f t="shared" si="9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87</v>
      </c>
      <c r="C77" s="12">
        <f>+'26'!G77</f>
        <v>0</v>
      </c>
      <c r="D77" s="13">
        <v>0</v>
      </c>
      <c r="E77" s="12">
        <f t="shared" si="0"/>
        <v>0</v>
      </c>
      <c r="F77" s="13">
        <v>0</v>
      </c>
      <c r="G77" s="14">
        <f t="shared" si="7"/>
        <v>0</v>
      </c>
      <c r="H77" s="15">
        <v>0</v>
      </c>
      <c r="I77" s="22">
        <v>50</v>
      </c>
      <c r="J77" s="17">
        <f t="shared" si="11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8"/>
        <v>0</v>
      </c>
      <c r="T77" s="13">
        <v>0</v>
      </c>
      <c r="U77" s="12">
        <f t="shared" si="9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88</v>
      </c>
      <c r="C78" s="12">
        <f>+'26'!G78</f>
        <v>0</v>
      </c>
      <c r="D78" s="13">
        <v>0</v>
      </c>
      <c r="E78" s="12">
        <f t="shared" si="0"/>
        <v>0</v>
      </c>
      <c r="F78" s="13">
        <v>0</v>
      </c>
      <c r="G78" s="14">
        <f t="shared" si="7"/>
        <v>0</v>
      </c>
      <c r="H78" s="15">
        <v>0</v>
      </c>
      <c r="I78" s="21">
        <v>120</v>
      </c>
      <c r="J78" s="17">
        <f t="shared" si="11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8"/>
        <v>0</v>
      </c>
      <c r="T78" s="13">
        <v>0</v>
      </c>
      <c r="U78" s="12">
        <f t="shared" si="9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89</v>
      </c>
      <c r="C79" s="12">
        <f>+'26'!G79</f>
        <v>0</v>
      </c>
      <c r="D79" s="13">
        <v>0</v>
      </c>
      <c r="E79" s="12">
        <f t="shared" si="0"/>
        <v>0</v>
      </c>
      <c r="F79" s="13">
        <v>0</v>
      </c>
      <c r="G79" s="14">
        <f t="shared" si="7"/>
        <v>0</v>
      </c>
      <c r="H79" s="15">
        <v>0</v>
      </c>
      <c r="I79" s="21">
        <v>50</v>
      </c>
      <c r="J79" s="17">
        <f t="shared" si="11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8"/>
        <v>0</v>
      </c>
      <c r="T79" s="13">
        <v>0</v>
      </c>
      <c r="U79" s="12">
        <f t="shared" si="9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90</v>
      </c>
      <c r="C80" s="12">
        <f>+'26'!G80</f>
        <v>0</v>
      </c>
      <c r="D80" s="13">
        <v>0</v>
      </c>
      <c r="E80" s="12">
        <f t="shared" si="0"/>
        <v>0</v>
      </c>
      <c r="F80" s="13">
        <v>0</v>
      </c>
      <c r="G80" s="14">
        <f t="shared" si="7"/>
        <v>0</v>
      </c>
      <c r="H80" s="15">
        <v>0</v>
      </c>
      <c r="I80" s="21">
        <v>50</v>
      </c>
      <c r="J80" s="17">
        <f t="shared" si="11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8"/>
        <v>0</v>
      </c>
      <c r="T80" s="13">
        <v>0</v>
      </c>
      <c r="U80" s="12">
        <f t="shared" si="9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91</v>
      </c>
      <c r="C81" s="12">
        <f>+'26'!G81</f>
        <v>0</v>
      </c>
      <c r="D81" s="13">
        <v>0</v>
      </c>
      <c r="E81" s="12">
        <f t="shared" si="0"/>
        <v>0</v>
      </c>
      <c r="F81" s="13">
        <v>0</v>
      </c>
      <c r="G81" s="14">
        <f t="shared" si="7"/>
        <v>0</v>
      </c>
      <c r="H81" s="15">
        <v>0</v>
      </c>
      <c r="I81" s="22">
        <v>55</v>
      </c>
      <c r="J81" s="17">
        <f t="shared" si="11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8"/>
        <v>0</v>
      </c>
      <c r="T81" s="13">
        <v>0</v>
      </c>
      <c r="U81" s="12">
        <f t="shared" si="9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92</v>
      </c>
      <c r="C82" s="12">
        <f>+'26'!G82</f>
        <v>0</v>
      </c>
      <c r="D82" s="13">
        <v>0</v>
      </c>
      <c r="E82" s="12">
        <f t="shared" si="0"/>
        <v>0</v>
      </c>
      <c r="F82" s="13">
        <v>0</v>
      </c>
      <c r="G82" s="14">
        <f t="shared" si="7"/>
        <v>0</v>
      </c>
      <c r="H82" s="15">
        <v>0</v>
      </c>
      <c r="I82" s="21">
        <v>55</v>
      </c>
      <c r="J82" s="17">
        <f t="shared" si="11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8"/>
        <v>0</v>
      </c>
      <c r="T82" s="13">
        <v>0</v>
      </c>
      <c r="U82" s="12">
        <f t="shared" si="9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93</v>
      </c>
      <c r="C83" s="12">
        <f>+'26'!G83</f>
        <v>0</v>
      </c>
      <c r="D83" s="13">
        <v>0</v>
      </c>
      <c r="E83" s="12">
        <f t="shared" si="0"/>
        <v>0</v>
      </c>
      <c r="F83" s="13">
        <v>0</v>
      </c>
      <c r="G83" s="14">
        <f t="shared" si="7"/>
        <v>0</v>
      </c>
      <c r="H83" s="15">
        <v>0</v>
      </c>
      <c r="I83" s="21">
        <v>55</v>
      </c>
      <c r="J83" s="17">
        <f t="shared" si="11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8"/>
        <v>0</v>
      </c>
      <c r="T83" s="13">
        <v>0</v>
      </c>
      <c r="U83" s="12">
        <f t="shared" si="9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94</v>
      </c>
      <c r="C84" s="12">
        <f>+'26'!G84</f>
        <v>0</v>
      </c>
      <c r="D84" s="13">
        <v>0</v>
      </c>
      <c r="E84" s="12">
        <f t="shared" si="0"/>
        <v>0</v>
      </c>
      <c r="F84" s="13">
        <v>0</v>
      </c>
      <c r="G84" s="14">
        <f t="shared" si="7"/>
        <v>0</v>
      </c>
      <c r="H84" s="15">
        <v>0</v>
      </c>
      <c r="I84" s="21">
        <v>55</v>
      </c>
      <c r="J84" s="17">
        <f t="shared" si="11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8"/>
        <v>0</v>
      </c>
      <c r="T84" s="13">
        <v>0</v>
      </c>
      <c r="U84" s="12">
        <f t="shared" si="9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95</v>
      </c>
      <c r="C85" s="12">
        <f>+'26'!G85</f>
        <v>0</v>
      </c>
      <c r="D85" s="13">
        <v>0</v>
      </c>
      <c r="E85" s="12">
        <f t="shared" si="0"/>
        <v>0</v>
      </c>
      <c r="F85" s="13">
        <v>0</v>
      </c>
      <c r="G85" s="14">
        <f t="shared" si="7"/>
        <v>0</v>
      </c>
      <c r="H85" s="15">
        <v>0</v>
      </c>
      <c r="I85" s="21">
        <v>100</v>
      </c>
      <c r="J85" s="17">
        <f t="shared" si="11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8"/>
        <v>0</v>
      </c>
      <c r="T85" s="13">
        <v>0</v>
      </c>
      <c r="U85" s="12">
        <f t="shared" si="9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96</v>
      </c>
      <c r="C86" s="12">
        <f>+'26'!G86</f>
        <v>0</v>
      </c>
      <c r="D86" s="13">
        <v>0</v>
      </c>
      <c r="E86" s="12">
        <f t="shared" si="0"/>
        <v>0</v>
      </c>
      <c r="F86" s="13">
        <v>0</v>
      </c>
      <c r="G86" s="14">
        <f t="shared" si="7"/>
        <v>0</v>
      </c>
      <c r="H86" s="15">
        <v>0</v>
      </c>
      <c r="I86" s="22">
        <v>55</v>
      </c>
      <c r="J86" s="17">
        <f t="shared" si="11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8"/>
        <v>0</v>
      </c>
      <c r="T86" s="13">
        <v>0</v>
      </c>
      <c r="U86" s="12">
        <f t="shared" si="9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97</v>
      </c>
      <c r="C87" s="12">
        <f>+'26'!G87</f>
        <v>8</v>
      </c>
      <c r="D87" s="13">
        <v>0</v>
      </c>
      <c r="E87" s="12">
        <f t="shared" si="0"/>
        <v>8</v>
      </c>
      <c r="F87" s="13">
        <v>0</v>
      </c>
      <c r="G87" s="14">
        <f t="shared" si="7"/>
        <v>8</v>
      </c>
      <c r="H87" s="15">
        <v>0</v>
      </c>
      <c r="I87" s="22">
        <v>60</v>
      </c>
      <c r="J87" s="17">
        <f t="shared" si="11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8"/>
        <v>0</v>
      </c>
      <c r="T87" s="13">
        <v>0</v>
      </c>
      <c r="U87" s="12">
        <f t="shared" si="9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98</v>
      </c>
      <c r="C88" s="12">
        <f>+'26'!G88</f>
        <v>10</v>
      </c>
      <c r="D88" s="13">
        <v>0</v>
      </c>
      <c r="E88" s="12">
        <f t="shared" si="0"/>
        <v>10</v>
      </c>
      <c r="F88" s="13">
        <v>0</v>
      </c>
      <c r="G88" s="14">
        <f t="shared" si="7"/>
        <v>10</v>
      </c>
      <c r="H88" s="15">
        <v>0</v>
      </c>
      <c r="I88" s="22">
        <v>100</v>
      </c>
      <c r="J88" s="17">
        <f t="shared" si="11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8"/>
        <v>0</v>
      </c>
      <c r="T88" s="13">
        <v>0</v>
      </c>
      <c r="U88" s="12">
        <f t="shared" si="9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99</v>
      </c>
      <c r="C89" s="12">
        <f>+'26'!G89</f>
        <v>4</v>
      </c>
      <c r="D89" s="13">
        <v>0</v>
      </c>
      <c r="E89" s="12">
        <f t="shared" si="0"/>
        <v>4</v>
      </c>
      <c r="F89" s="13">
        <v>0</v>
      </c>
      <c r="G89" s="14">
        <f t="shared" si="7"/>
        <v>4</v>
      </c>
      <c r="H89" s="15">
        <v>0</v>
      </c>
      <c r="I89" s="22">
        <v>55</v>
      </c>
      <c r="J89" s="17">
        <f t="shared" si="11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8"/>
        <v>0</v>
      </c>
      <c r="T89" s="13">
        <v>0</v>
      </c>
      <c r="U89" s="12">
        <f t="shared" si="9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100</v>
      </c>
      <c r="C90" s="12">
        <f>+'26'!G90</f>
        <v>0</v>
      </c>
      <c r="D90" s="13">
        <v>0</v>
      </c>
      <c r="E90" s="12">
        <f t="shared" si="0"/>
        <v>0</v>
      </c>
      <c r="F90" s="13">
        <v>0</v>
      </c>
      <c r="G90" s="14">
        <f t="shared" si="7"/>
        <v>0</v>
      </c>
      <c r="H90" s="15">
        <v>0</v>
      </c>
      <c r="I90" s="22">
        <v>50</v>
      </c>
      <c r="J90" s="17">
        <f t="shared" si="11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8"/>
        <v>0</v>
      </c>
      <c r="T90" s="13">
        <v>0</v>
      </c>
      <c r="U90" s="12">
        <f t="shared" si="9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101</v>
      </c>
      <c r="C91" s="12">
        <f>+'26'!G91</f>
        <v>0</v>
      </c>
      <c r="D91" s="13">
        <v>0</v>
      </c>
      <c r="E91" s="12">
        <f t="shared" si="0"/>
        <v>0</v>
      </c>
      <c r="F91" s="13">
        <v>0</v>
      </c>
      <c r="G91" s="14">
        <f t="shared" si="7"/>
        <v>0</v>
      </c>
      <c r="H91" s="15">
        <v>0</v>
      </c>
      <c r="I91" s="21">
        <v>50</v>
      </c>
      <c r="J91" s="17">
        <f t="shared" si="11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8"/>
        <v>0</v>
      </c>
      <c r="T91" s="13">
        <v>0</v>
      </c>
      <c r="U91" s="12">
        <f t="shared" si="9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267</v>
      </c>
      <c r="C92" s="12">
        <f>+'26'!G92</f>
        <v>1</v>
      </c>
      <c r="D92" s="13">
        <v>0</v>
      </c>
      <c r="E92" s="12">
        <f t="shared" si="0"/>
        <v>1</v>
      </c>
      <c r="F92" s="13">
        <v>0</v>
      </c>
      <c r="G92" s="14">
        <f t="shared" si="7"/>
        <v>1</v>
      </c>
      <c r="H92" s="15">
        <v>0</v>
      </c>
      <c r="I92" s="21">
        <v>120</v>
      </c>
      <c r="J92" s="17">
        <f t="shared" si="11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8"/>
        <v>0</v>
      </c>
      <c r="T92" s="13">
        <v>0</v>
      </c>
      <c r="U92" s="12">
        <f t="shared" si="9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268</v>
      </c>
      <c r="C93" s="12">
        <f>+'26'!G93</f>
        <v>7</v>
      </c>
      <c r="D93" s="13">
        <v>0</v>
      </c>
      <c r="E93" s="12">
        <f t="shared" si="0"/>
        <v>7</v>
      </c>
      <c r="F93" s="13">
        <v>0</v>
      </c>
      <c r="G93" s="14">
        <f t="shared" si="7"/>
        <v>7</v>
      </c>
      <c r="H93" s="15">
        <v>0</v>
      </c>
      <c r="I93" s="22">
        <v>250</v>
      </c>
      <c r="J93" s="17">
        <f t="shared" si="11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8"/>
        <v>0</v>
      </c>
      <c r="T93" s="13">
        <v>0</v>
      </c>
      <c r="U93" s="12">
        <f t="shared" si="9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102</v>
      </c>
      <c r="C94" s="12">
        <f>+'26'!G94</f>
        <v>0</v>
      </c>
      <c r="D94" s="13">
        <v>0</v>
      </c>
      <c r="E94" s="12">
        <f t="shared" si="0"/>
        <v>0</v>
      </c>
      <c r="F94" s="13">
        <v>0</v>
      </c>
      <c r="G94" s="14">
        <f t="shared" si="7"/>
        <v>0</v>
      </c>
      <c r="H94" s="15">
        <v>0</v>
      </c>
      <c r="I94" s="22">
        <v>120</v>
      </c>
      <c r="J94" s="17">
        <f t="shared" si="11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8"/>
        <v>0</v>
      </c>
      <c r="T94" s="13">
        <v>0</v>
      </c>
      <c r="U94" s="12">
        <f t="shared" si="9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103</v>
      </c>
      <c r="C95" s="12">
        <f>+'26'!G95</f>
        <v>0</v>
      </c>
      <c r="D95" s="13">
        <v>0</v>
      </c>
      <c r="E95" s="12">
        <f>C95+D95</f>
        <v>0</v>
      </c>
      <c r="F95" s="13">
        <v>0</v>
      </c>
      <c r="G95" s="14">
        <f t="shared" si="7"/>
        <v>0</v>
      </c>
      <c r="H95" s="15">
        <v>0</v>
      </c>
      <c r="I95" s="22">
        <v>120</v>
      </c>
      <c r="J95" s="17">
        <f t="shared" si="11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8"/>
        <v>0</v>
      </c>
      <c r="T95" s="13">
        <v>0</v>
      </c>
      <c r="U95" s="12">
        <f t="shared" si="9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104</v>
      </c>
      <c r="C96" s="12">
        <f>+'26'!G96</f>
        <v>0</v>
      </c>
      <c r="D96" s="13">
        <v>0</v>
      </c>
      <c r="E96" s="12">
        <f t="shared" ref="E96:E206" si="12">C96+D96</f>
        <v>0</v>
      </c>
      <c r="F96" s="13">
        <v>0</v>
      </c>
      <c r="G96" s="14">
        <f t="shared" si="7"/>
        <v>0</v>
      </c>
      <c r="H96" s="15">
        <v>0</v>
      </c>
      <c r="I96" s="22">
        <v>120</v>
      </c>
      <c r="J96" s="17">
        <f t="shared" si="11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8"/>
        <v>0</v>
      </c>
      <c r="T96" s="13">
        <v>0</v>
      </c>
      <c r="U96" s="12">
        <f t="shared" si="9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105</v>
      </c>
      <c r="C97" s="12">
        <f>+'26'!G97</f>
        <v>1</v>
      </c>
      <c r="D97" s="13">
        <v>11</v>
      </c>
      <c r="E97" s="12">
        <f t="shared" si="12"/>
        <v>12</v>
      </c>
      <c r="F97" s="13">
        <v>1</v>
      </c>
      <c r="G97" s="14">
        <f t="shared" si="7"/>
        <v>11</v>
      </c>
      <c r="H97" s="15">
        <v>0</v>
      </c>
      <c r="I97" s="22">
        <v>45</v>
      </c>
      <c r="J97" s="17">
        <f t="shared" si="11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8"/>
        <v>0</v>
      </c>
      <c r="T97" s="13">
        <v>0</v>
      </c>
      <c r="U97" s="12">
        <f t="shared" si="9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106</v>
      </c>
      <c r="C98" s="12">
        <f>+'26'!G98</f>
        <v>0</v>
      </c>
      <c r="D98" s="13">
        <v>0</v>
      </c>
      <c r="E98" s="12">
        <f t="shared" si="12"/>
        <v>0</v>
      </c>
      <c r="F98" s="13">
        <v>0</v>
      </c>
      <c r="G98" s="14">
        <f t="shared" si="7"/>
        <v>0</v>
      </c>
      <c r="H98" s="15">
        <v>0</v>
      </c>
      <c r="I98" s="22">
        <v>50</v>
      </c>
      <c r="J98" s="17">
        <f t="shared" si="11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8"/>
        <v>0</v>
      </c>
      <c r="T98" s="13">
        <v>0</v>
      </c>
      <c r="U98" s="12">
        <f t="shared" si="9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107</v>
      </c>
      <c r="C99" s="12">
        <f>+'26'!G99</f>
        <v>0</v>
      </c>
      <c r="D99" s="13">
        <v>0</v>
      </c>
      <c r="E99" s="12">
        <f t="shared" si="12"/>
        <v>0</v>
      </c>
      <c r="F99" s="13">
        <v>0</v>
      </c>
      <c r="G99" s="14">
        <f t="shared" si="7"/>
        <v>0</v>
      </c>
      <c r="H99" s="15">
        <v>0</v>
      </c>
      <c r="I99" s="22">
        <v>50</v>
      </c>
      <c r="J99" s="17">
        <f t="shared" si="11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8"/>
        <v>0</v>
      </c>
      <c r="T99" s="13">
        <v>0</v>
      </c>
      <c r="U99" s="12">
        <f t="shared" si="9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108</v>
      </c>
      <c r="C100" s="12">
        <f>+'26'!G100</f>
        <v>0</v>
      </c>
      <c r="D100" s="13">
        <v>0</v>
      </c>
      <c r="E100" s="12">
        <f t="shared" si="12"/>
        <v>0</v>
      </c>
      <c r="F100" s="13">
        <v>0</v>
      </c>
      <c r="G100" s="14">
        <f t="shared" si="7"/>
        <v>0</v>
      </c>
      <c r="H100" s="15">
        <v>0</v>
      </c>
      <c r="I100" s="22">
        <v>60</v>
      </c>
      <c r="J100" s="17">
        <f t="shared" si="11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8"/>
        <v>0</v>
      </c>
      <c r="T100" s="13">
        <v>0</v>
      </c>
      <c r="U100" s="12">
        <f t="shared" si="9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229</v>
      </c>
      <c r="C101" s="12">
        <f>+'26'!G101</f>
        <v>4</v>
      </c>
      <c r="D101" s="13">
        <v>0</v>
      </c>
      <c r="E101" s="12">
        <f t="shared" si="12"/>
        <v>4</v>
      </c>
      <c r="F101" s="13">
        <v>0</v>
      </c>
      <c r="G101" s="14">
        <f t="shared" si="7"/>
        <v>4</v>
      </c>
      <c r="H101" s="15">
        <v>0</v>
      </c>
      <c r="I101" s="22">
        <v>55</v>
      </c>
      <c r="J101" s="17">
        <f t="shared" si="11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8"/>
        <v>0</v>
      </c>
      <c r="T101" s="13">
        <v>0</v>
      </c>
      <c r="U101" s="12">
        <f t="shared" si="9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109</v>
      </c>
      <c r="C102" s="100">
        <f>+'26'!G102</f>
        <v>6</v>
      </c>
      <c r="D102" s="13">
        <v>0</v>
      </c>
      <c r="E102" s="12">
        <f t="shared" si="12"/>
        <v>6</v>
      </c>
      <c r="F102" s="13">
        <v>0</v>
      </c>
      <c r="G102" s="14">
        <f t="shared" si="7"/>
        <v>6</v>
      </c>
      <c r="H102" s="15">
        <v>0</v>
      </c>
      <c r="I102" s="22">
        <v>50</v>
      </c>
      <c r="J102" s="17">
        <f t="shared" si="11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8"/>
        <v>0</v>
      </c>
      <c r="T102" s="13">
        <v>0</v>
      </c>
      <c r="U102" s="12">
        <f t="shared" si="9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110</v>
      </c>
      <c r="C103" s="12">
        <f>+'26'!G103</f>
        <v>0</v>
      </c>
      <c r="D103" s="13">
        <v>0</v>
      </c>
      <c r="E103" s="12">
        <f t="shared" si="12"/>
        <v>0</v>
      </c>
      <c r="F103" s="13">
        <v>0</v>
      </c>
      <c r="G103" s="14">
        <f t="shared" si="7"/>
        <v>0</v>
      </c>
      <c r="H103" s="15">
        <v>0</v>
      </c>
      <c r="I103" s="22">
        <v>100</v>
      </c>
      <c r="J103" s="17">
        <f t="shared" si="11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8"/>
        <v>0</v>
      </c>
      <c r="T103" s="13">
        <v>0</v>
      </c>
      <c r="U103" s="12">
        <f t="shared" si="9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111</v>
      </c>
      <c r="C104" s="12">
        <f>+'26'!G104</f>
        <v>0</v>
      </c>
      <c r="D104" s="13">
        <v>0</v>
      </c>
      <c r="E104" s="12">
        <f t="shared" si="12"/>
        <v>0</v>
      </c>
      <c r="F104" s="13">
        <v>0</v>
      </c>
      <c r="G104" s="14">
        <f t="shared" si="7"/>
        <v>0</v>
      </c>
      <c r="H104" s="15">
        <v>0</v>
      </c>
      <c r="I104" s="22">
        <v>100</v>
      </c>
      <c r="J104" s="17">
        <f t="shared" si="11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8"/>
        <v>0</v>
      </c>
      <c r="T104" s="13">
        <v>0</v>
      </c>
      <c r="U104" s="12">
        <f t="shared" si="9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112</v>
      </c>
      <c r="C105" s="12">
        <f>+'26'!G105</f>
        <v>0</v>
      </c>
      <c r="D105" s="13">
        <v>0</v>
      </c>
      <c r="E105" s="12">
        <f t="shared" si="12"/>
        <v>0</v>
      </c>
      <c r="F105" s="13">
        <v>0</v>
      </c>
      <c r="G105" s="14">
        <f t="shared" si="7"/>
        <v>0</v>
      </c>
      <c r="H105" s="15">
        <v>0</v>
      </c>
      <c r="I105" s="21">
        <v>30</v>
      </c>
      <c r="J105" s="17">
        <f t="shared" si="11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113</v>
      </c>
      <c r="C106" s="12">
        <f>+'26'!G106</f>
        <v>8</v>
      </c>
      <c r="D106" s="13">
        <v>0</v>
      </c>
      <c r="E106" s="12">
        <f t="shared" si="12"/>
        <v>8</v>
      </c>
      <c r="F106" s="13">
        <v>0</v>
      </c>
      <c r="G106" s="14">
        <f t="shared" si="7"/>
        <v>8</v>
      </c>
      <c r="H106" s="15">
        <v>0</v>
      </c>
      <c r="I106" s="21">
        <v>20</v>
      </c>
      <c r="J106" s="17">
        <f t="shared" si="11"/>
        <v>0</v>
      </c>
      <c r="K106" s="18" t="s">
        <v>16</v>
      </c>
      <c r="L106" s="19">
        <v>0</v>
      </c>
      <c r="M106" s="24">
        <f t="shared" si="10"/>
        <v>0</v>
      </c>
      <c r="Z106" s="30"/>
    </row>
    <row r="107" spans="1:26" ht="26.25" customHeight="1">
      <c r="A107" s="10">
        <v>103</v>
      </c>
      <c r="B107" s="20" t="s">
        <v>114</v>
      </c>
      <c r="C107" s="12">
        <f>+'26'!G107</f>
        <v>9</v>
      </c>
      <c r="D107" s="13">
        <v>0</v>
      </c>
      <c r="E107" s="12">
        <f t="shared" si="12"/>
        <v>9</v>
      </c>
      <c r="F107" s="13">
        <v>0</v>
      </c>
      <c r="G107" s="14">
        <f t="shared" si="7"/>
        <v>9</v>
      </c>
      <c r="H107" s="15">
        <v>0</v>
      </c>
      <c r="I107" s="22">
        <v>100</v>
      </c>
      <c r="J107" s="17">
        <f t="shared" si="11"/>
        <v>0</v>
      </c>
      <c r="K107" s="18" t="s">
        <v>16</v>
      </c>
      <c r="L107" s="19">
        <v>0</v>
      </c>
      <c r="M107" s="24">
        <f t="shared" si="10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>
      <c r="A108" s="10">
        <v>104</v>
      </c>
      <c r="B108" s="20" t="s">
        <v>116</v>
      </c>
      <c r="C108" s="12">
        <f>+'26'!G108</f>
        <v>0</v>
      </c>
      <c r="D108" s="13">
        <v>0</v>
      </c>
      <c r="E108" s="12">
        <f t="shared" si="12"/>
        <v>0</v>
      </c>
      <c r="F108" s="13">
        <v>0</v>
      </c>
      <c r="G108" s="14">
        <f t="shared" si="7"/>
        <v>0</v>
      </c>
      <c r="H108" s="15">
        <v>0</v>
      </c>
      <c r="I108" s="22">
        <v>80</v>
      </c>
      <c r="J108" s="17">
        <f t="shared" si="11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>
      <c r="A109" s="10">
        <v>105</v>
      </c>
      <c r="B109" s="20" t="s">
        <v>117</v>
      </c>
      <c r="C109" s="12">
        <f>+'26'!G109</f>
        <v>0</v>
      </c>
      <c r="D109" s="13">
        <v>0</v>
      </c>
      <c r="E109" s="12">
        <f t="shared" si="12"/>
        <v>0</v>
      </c>
      <c r="F109" s="13">
        <v>0</v>
      </c>
      <c r="G109" s="14">
        <f t="shared" si="7"/>
        <v>0</v>
      </c>
      <c r="H109" s="15">
        <v>0</v>
      </c>
      <c r="I109" s="22">
        <v>120</v>
      </c>
      <c r="J109" s="17">
        <f t="shared" si="11"/>
        <v>0</v>
      </c>
      <c r="K109" s="18" t="s">
        <v>16</v>
      </c>
      <c r="L109" s="19">
        <v>0</v>
      </c>
      <c r="M109" s="24">
        <f t="shared" si="10"/>
        <v>0</v>
      </c>
      <c r="Z109" s="38"/>
    </row>
    <row r="110" spans="1:26" ht="25.5">
      <c r="A110" s="10">
        <v>106</v>
      </c>
      <c r="B110" s="20" t="s">
        <v>118</v>
      </c>
      <c r="C110" s="12">
        <f>+'26'!G110</f>
        <v>0</v>
      </c>
      <c r="D110" s="13">
        <v>0</v>
      </c>
      <c r="E110" s="12">
        <f t="shared" si="12"/>
        <v>0</v>
      </c>
      <c r="F110" s="13">
        <v>0</v>
      </c>
      <c r="G110" s="14">
        <f t="shared" si="7"/>
        <v>0</v>
      </c>
      <c r="H110" s="15">
        <v>0</v>
      </c>
      <c r="I110" s="22">
        <v>35</v>
      </c>
      <c r="J110" s="17">
        <f t="shared" si="11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>
      <c r="A111" s="10">
        <v>107</v>
      </c>
      <c r="B111" s="20" t="s">
        <v>119</v>
      </c>
      <c r="C111" s="12">
        <f>+'26'!G111</f>
        <v>0</v>
      </c>
      <c r="D111" s="13">
        <v>0</v>
      </c>
      <c r="E111" s="12">
        <f t="shared" si="12"/>
        <v>0</v>
      </c>
      <c r="F111" s="13">
        <v>0</v>
      </c>
      <c r="G111" s="14">
        <f t="shared" si="7"/>
        <v>0</v>
      </c>
      <c r="H111" s="15">
        <v>0</v>
      </c>
      <c r="I111" s="22">
        <v>35</v>
      </c>
      <c r="J111" s="17">
        <f t="shared" si="11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>
      <c r="A112" s="10">
        <v>108</v>
      </c>
      <c r="B112" s="20" t="s">
        <v>120</v>
      </c>
      <c r="C112" s="12">
        <f>+'26'!G112</f>
        <v>0</v>
      </c>
      <c r="D112" s="13">
        <v>0</v>
      </c>
      <c r="E112" s="12">
        <f t="shared" si="12"/>
        <v>0</v>
      </c>
      <c r="F112" s="13">
        <v>0</v>
      </c>
      <c r="G112" s="14">
        <f t="shared" si="7"/>
        <v>0</v>
      </c>
      <c r="H112" s="15">
        <v>0</v>
      </c>
      <c r="I112" s="22">
        <v>35</v>
      </c>
      <c r="J112" s="17">
        <f t="shared" si="11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>
      <c r="A113" s="10">
        <v>109</v>
      </c>
      <c r="B113" s="20" t="s">
        <v>121</v>
      </c>
      <c r="C113" s="12">
        <f>+'26'!G113</f>
        <v>0</v>
      </c>
      <c r="D113" s="13">
        <v>0</v>
      </c>
      <c r="E113" s="12">
        <f t="shared" si="12"/>
        <v>0</v>
      </c>
      <c r="F113" s="13">
        <v>0</v>
      </c>
      <c r="G113" s="14">
        <f t="shared" si="7"/>
        <v>0</v>
      </c>
      <c r="H113" s="15">
        <v>0</v>
      </c>
      <c r="I113" s="22">
        <v>35</v>
      </c>
      <c r="J113" s="17">
        <f t="shared" si="11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>
      <c r="A114" s="10">
        <v>110</v>
      </c>
      <c r="B114" s="20" t="s">
        <v>122</v>
      </c>
      <c r="C114" s="12">
        <f>+'26'!G114</f>
        <v>0</v>
      </c>
      <c r="D114" s="13">
        <v>0</v>
      </c>
      <c r="E114" s="12">
        <f t="shared" si="12"/>
        <v>0</v>
      </c>
      <c r="F114" s="13">
        <v>0</v>
      </c>
      <c r="G114" s="14">
        <f t="shared" si="7"/>
        <v>0</v>
      </c>
      <c r="H114" s="15">
        <v>0</v>
      </c>
      <c r="I114" s="22">
        <v>35</v>
      </c>
      <c r="J114" s="17">
        <f t="shared" si="11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>
      <c r="A115" s="10">
        <v>111</v>
      </c>
      <c r="B115" s="20" t="s">
        <v>123</v>
      </c>
      <c r="C115" s="12">
        <f>+'26'!G115</f>
        <v>0</v>
      </c>
      <c r="D115" s="13">
        <v>0</v>
      </c>
      <c r="E115" s="12">
        <f t="shared" si="12"/>
        <v>0</v>
      </c>
      <c r="F115" s="13">
        <v>0</v>
      </c>
      <c r="G115" s="14">
        <f t="shared" si="7"/>
        <v>0</v>
      </c>
      <c r="H115" s="15">
        <v>0</v>
      </c>
      <c r="I115" s="22">
        <v>50</v>
      </c>
      <c r="J115" s="17">
        <f t="shared" si="11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>
      <c r="A116" s="10">
        <v>112</v>
      </c>
      <c r="B116" s="20" t="s">
        <v>124</v>
      </c>
      <c r="C116" s="12">
        <f>+'26'!G116</f>
        <v>0</v>
      </c>
      <c r="D116" s="13">
        <v>0</v>
      </c>
      <c r="E116" s="12">
        <f t="shared" si="12"/>
        <v>0</v>
      </c>
      <c r="F116" s="13">
        <v>0</v>
      </c>
      <c r="G116" s="14">
        <f t="shared" si="7"/>
        <v>0</v>
      </c>
      <c r="H116" s="15">
        <v>0</v>
      </c>
      <c r="I116" s="22">
        <v>50</v>
      </c>
      <c r="J116" s="17">
        <f t="shared" si="11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>
      <c r="A117" s="10">
        <v>113</v>
      </c>
      <c r="B117" s="20" t="s">
        <v>125</v>
      </c>
      <c r="C117" s="12">
        <f>+'26'!G117</f>
        <v>0</v>
      </c>
      <c r="D117" s="13">
        <v>0</v>
      </c>
      <c r="E117" s="12">
        <f t="shared" si="12"/>
        <v>0</v>
      </c>
      <c r="F117" s="13">
        <v>0</v>
      </c>
      <c r="G117" s="14">
        <f t="shared" si="7"/>
        <v>0</v>
      </c>
      <c r="H117" s="15">
        <v>0</v>
      </c>
      <c r="I117" s="22">
        <v>50</v>
      </c>
      <c r="J117" s="17">
        <f t="shared" si="11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>
      <c r="A118" s="10">
        <v>114</v>
      </c>
      <c r="B118" s="20" t="s">
        <v>126</v>
      </c>
      <c r="C118" s="12">
        <f>+'26'!G118</f>
        <v>0</v>
      </c>
      <c r="D118" s="13">
        <v>0</v>
      </c>
      <c r="E118" s="12">
        <f t="shared" si="12"/>
        <v>0</v>
      </c>
      <c r="F118" s="13">
        <v>0</v>
      </c>
      <c r="G118" s="14">
        <f t="shared" si="7"/>
        <v>0</v>
      </c>
      <c r="H118" s="15">
        <v>0</v>
      </c>
      <c r="I118" s="22">
        <v>50</v>
      </c>
      <c r="J118" s="17">
        <f t="shared" si="11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>
      <c r="A119" s="10">
        <v>115</v>
      </c>
      <c r="B119" s="20" t="s">
        <v>127</v>
      </c>
      <c r="C119" s="12">
        <f>+'26'!G119</f>
        <v>0</v>
      </c>
      <c r="D119" s="13">
        <v>0</v>
      </c>
      <c r="E119" s="12">
        <f t="shared" si="12"/>
        <v>0</v>
      </c>
      <c r="F119" s="13">
        <v>0</v>
      </c>
      <c r="G119" s="14">
        <f t="shared" si="7"/>
        <v>0</v>
      </c>
      <c r="H119" s="15">
        <v>0</v>
      </c>
      <c r="I119" s="22">
        <v>50</v>
      </c>
      <c r="J119" s="17">
        <f t="shared" si="11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>
      <c r="A120" s="10">
        <v>116</v>
      </c>
      <c r="B120" s="20" t="s">
        <v>128</v>
      </c>
      <c r="C120" s="12">
        <f>+'26'!G120</f>
        <v>0</v>
      </c>
      <c r="D120" s="13">
        <v>0</v>
      </c>
      <c r="E120" s="12">
        <f t="shared" si="12"/>
        <v>0</v>
      </c>
      <c r="F120" s="13">
        <v>0</v>
      </c>
      <c r="G120" s="14">
        <f t="shared" si="7"/>
        <v>0</v>
      </c>
      <c r="H120" s="15">
        <v>0</v>
      </c>
      <c r="I120" s="22">
        <v>50</v>
      </c>
      <c r="J120" s="17">
        <f t="shared" si="11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>
      <c r="A121" s="10">
        <v>117</v>
      </c>
      <c r="B121" s="20" t="s">
        <v>129</v>
      </c>
      <c r="C121" s="12">
        <f>+'26'!G121</f>
        <v>0</v>
      </c>
      <c r="D121" s="13">
        <v>0</v>
      </c>
      <c r="E121" s="12">
        <f t="shared" si="12"/>
        <v>0</v>
      </c>
      <c r="F121" s="13">
        <v>0</v>
      </c>
      <c r="G121" s="14">
        <f t="shared" si="7"/>
        <v>0</v>
      </c>
      <c r="H121" s="15">
        <v>0</v>
      </c>
      <c r="I121" s="22">
        <v>40</v>
      </c>
      <c r="J121" s="17">
        <f t="shared" si="11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>
      <c r="A122" s="10">
        <v>118</v>
      </c>
      <c r="B122" s="20" t="s">
        <v>130</v>
      </c>
      <c r="C122" s="12">
        <f>+'26'!G122</f>
        <v>0</v>
      </c>
      <c r="D122" s="13">
        <v>0</v>
      </c>
      <c r="E122" s="12">
        <f t="shared" si="12"/>
        <v>0</v>
      </c>
      <c r="F122" s="13">
        <v>0</v>
      </c>
      <c r="G122" s="14">
        <f t="shared" si="7"/>
        <v>0</v>
      </c>
      <c r="H122" s="15">
        <v>0</v>
      </c>
      <c r="I122" s="22">
        <v>35</v>
      </c>
      <c r="J122" s="17">
        <f t="shared" si="11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>
      <c r="A123" s="10">
        <v>119</v>
      </c>
      <c r="B123" s="20" t="s">
        <v>131</v>
      </c>
      <c r="C123" s="12">
        <f>+'26'!G123</f>
        <v>0</v>
      </c>
      <c r="D123" s="13">
        <v>0</v>
      </c>
      <c r="E123" s="12">
        <f t="shared" si="12"/>
        <v>0</v>
      </c>
      <c r="F123" s="13">
        <v>0</v>
      </c>
      <c r="G123" s="14">
        <f t="shared" si="7"/>
        <v>0</v>
      </c>
      <c r="H123" s="15">
        <v>0</v>
      </c>
      <c r="I123" s="22">
        <v>40</v>
      </c>
      <c r="J123" s="17">
        <f t="shared" si="11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>
      <c r="A124" s="10">
        <v>120</v>
      </c>
      <c r="B124" s="20" t="s">
        <v>132</v>
      </c>
      <c r="C124" s="12">
        <f>+'26'!G124</f>
        <v>0</v>
      </c>
      <c r="D124" s="13">
        <v>0</v>
      </c>
      <c r="E124" s="12">
        <f t="shared" si="12"/>
        <v>0</v>
      </c>
      <c r="F124" s="13">
        <v>0</v>
      </c>
      <c r="G124" s="14">
        <f t="shared" si="7"/>
        <v>0</v>
      </c>
      <c r="H124" s="15">
        <v>0</v>
      </c>
      <c r="I124" s="22">
        <v>40</v>
      </c>
      <c r="J124" s="17">
        <f t="shared" si="11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>
      <c r="A125" s="10">
        <v>121</v>
      </c>
      <c r="B125" s="20" t="s">
        <v>133</v>
      </c>
      <c r="C125" s="12">
        <f>+'26'!G125</f>
        <v>0</v>
      </c>
      <c r="D125" s="13">
        <v>0</v>
      </c>
      <c r="E125" s="12">
        <f t="shared" si="12"/>
        <v>0</v>
      </c>
      <c r="F125" s="13">
        <v>0</v>
      </c>
      <c r="G125" s="14">
        <f t="shared" si="7"/>
        <v>0</v>
      </c>
      <c r="H125" s="15">
        <v>0</v>
      </c>
      <c r="I125" s="22">
        <v>30</v>
      </c>
      <c r="J125" s="17">
        <f t="shared" si="11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>
      <c r="A126" s="10">
        <v>122</v>
      </c>
      <c r="B126" s="20" t="s">
        <v>134</v>
      </c>
      <c r="C126" s="12">
        <f>+'26'!G126</f>
        <v>0</v>
      </c>
      <c r="D126" s="13">
        <v>0</v>
      </c>
      <c r="E126" s="12">
        <f t="shared" si="12"/>
        <v>0</v>
      </c>
      <c r="F126" s="13">
        <v>0</v>
      </c>
      <c r="G126" s="14">
        <f t="shared" si="7"/>
        <v>0</v>
      </c>
      <c r="H126" s="15">
        <v>0</v>
      </c>
      <c r="I126" s="22">
        <v>40</v>
      </c>
      <c r="J126" s="17">
        <f t="shared" si="11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>
      <c r="A127" s="10">
        <v>123</v>
      </c>
      <c r="B127" s="20" t="s">
        <v>135</v>
      </c>
      <c r="C127" s="12">
        <f>+'26'!G127</f>
        <v>177</v>
      </c>
      <c r="D127" s="13">
        <v>0</v>
      </c>
      <c r="E127" s="12">
        <f t="shared" si="12"/>
        <v>177</v>
      </c>
      <c r="F127" s="13">
        <v>0</v>
      </c>
      <c r="G127" s="14">
        <f t="shared" si="7"/>
        <v>173</v>
      </c>
      <c r="H127" s="15">
        <v>4</v>
      </c>
      <c r="I127" s="22">
        <v>10</v>
      </c>
      <c r="J127" s="17">
        <f t="shared" si="11"/>
        <v>40</v>
      </c>
      <c r="K127" s="18" t="s">
        <v>16</v>
      </c>
      <c r="L127" s="19">
        <v>0</v>
      </c>
      <c r="M127" s="24">
        <f t="shared" si="10"/>
        <v>40</v>
      </c>
    </row>
    <row r="128" spans="1:13" ht="25.5">
      <c r="A128" s="10">
        <v>124</v>
      </c>
      <c r="B128" s="20" t="s">
        <v>136</v>
      </c>
      <c r="C128" s="12">
        <f>+'26'!G128</f>
        <v>0</v>
      </c>
      <c r="D128" s="13">
        <v>0</v>
      </c>
      <c r="E128" s="12">
        <f t="shared" si="12"/>
        <v>0</v>
      </c>
      <c r="F128" s="13">
        <v>0</v>
      </c>
      <c r="G128" s="14">
        <f t="shared" si="7"/>
        <v>0</v>
      </c>
      <c r="H128" s="15">
        <v>0</v>
      </c>
      <c r="I128" s="22">
        <v>35</v>
      </c>
      <c r="J128" s="17">
        <f t="shared" si="11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>
      <c r="A129" s="10">
        <v>125</v>
      </c>
      <c r="B129" s="20" t="s">
        <v>137</v>
      </c>
      <c r="C129" s="12">
        <f>+'26'!G129</f>
        <v>0</v>
      </c>
      <c r="D129" s="13">
        <v>0</v>
      </c>
      <c r="E129" s="12">
        <f t="shared" si="12"/>
        <v>0</v>
      </c>
      <c r="F129" s="13">
        <v>0</v>
      </c>
      <c r="G129" s="14">
        <f t="shared" si="7"/>
        <v>0</v>
      </c>
      <c r="H129" s="15">
        <v>0</v>
      </c>
      <c r="I129" s="22">
        <v>40</v>
      </c>
      <c r="J129" s="17">
        <f t="shared" si="11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>
      <c r="A130" s="10">
        <v>126</v>
      </c>
      <c r="B130" s="20" t="s">
        <v>138</v>
      </c>
      <c r="C130" s="12">
        <f>+'26'!G130</f>
        <v>0</v>
      </c>
      <c r="D130" s="13">
        <v>0</v>
      </c>
      <c r="E130" s="12">
        <f t="shared" si="12"/>
        <v>0</v>
      </c>
      <c r="F130" s="13">
        <v>0</v>
      </c>
      <c r="G130" s="14">
        <f t="shared" si="7"/>
        <v>0</v>
      </c>
      <c r="H130" s="15">
        <v>0</v>
      </c>
      <c r="I130" s="22">
        <v>50</v>
      </c>
      <c r="J130" s="17">
        <f t="shared" si="11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>
      <c r="A131" s="10">
        <v>127</v>
      </c>
      <c r="B131" s="20" t="s">
        <v>139</v>
      </c>
      <c r="C131" s="12">
        <f>+'26'!G131</f>
        <v>0</v>
      </c>
      <c r="D131" s="13">
        <v>0</v>
      </c>
      <c r="E131" s="12">
        <f t="shared" si="12"/>
        <v>0</v>
      </c>
      <c r="F131" s="13">
        <v>0</v>
      </c>
      <c r="G131" s="14">
        <f t="shared" si="7"/>
        <v>0</v>
      </c>
      <c r="H131" s="15">
        <v>0</v>
      </c>
      <c r="I131" s="22">
        <v>55</v>
      </c>
      <c r="J131" s="17">
        <f t="shared" si="11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>
      <c r="A132" s="10">
        <v>128</v>
      </c>
      <c r="B132" s="20" t="s">
        <v>140</v>
      </c>
      <c r="C132" s="12">
        <f>+'26'!G132</f>
        <v>0</v>
      </c>
      <c r="D132" s="13">
        <v>0</v>
      </c>
      <c r="E132" s="12">
        <f t="shared" si="12"/>
        <v>0</v>
      </c>
      <c r="F132" s="13">
        <v>0</v>
      </c>
      <c r="G132" s="14">
        <f t="shared" si="7"/>
        <v>0</v>
      </c>
      <c r="H132" s="15">
        <v>0</v>
      </c>
      <c r="I132" s="22">
        <v>55</v>
      </c>
      <c r="J132" s="17">
        <f t="shared" si="11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>
      <c r="A133" s="10">
        <v>129</v>
      </c>
      <c r="B133" s="20" t="s">
        <v>141</v>
      </c>
      <c r="C133" s="12">
        <f>+'26'!G133</f>
        <v>0</v>
      </c>
      <c r="D133" s="13">
        <v>0</v>
      </c>
      <c r="E133" s="12">
        <f t="shared" si="12"/>
        <v>0</v>
      </c>
      <c r="F133" s="13">
        <v>0</v>
      </c>
      <c r="G133" s="14">
        <f t="shared" si="7"/>
        <v>0</v>
      </c>
      <c r="H133" s="15">
        <v>0</v>
      </c>
      <c r="I133" s="22">
        <v>45</v>
      </c>
      <c r="J133" s="17">
        <f t="shared" si="11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>
      <c r="A134" s="10">
        <v>130</v>
      </c>
      <c r="B134" s="20" t="s">
        <v>142</v>
      </c>
      <c r="C134" s="12">
        <f>+'26'!G134</f>
        <v>0</v>
      </c>
      <c r="D134" s="13">
        <v>0</v>
      </c>
      <c r="E134" s="12">
        <f t="shared" si="12"/>
        <v>0</v>
      </c>
      <c r="F134" s="13">
        <v>0</v>
      </c>
      <c r="G134" s="14">
        <f t="shared" si="7"/>
        <v>0</v>
      </c>
      <c r="H134" s="15">
        <v>0</v>
      </c>
      <c r="I134" s="22">
        <v>45</v>
      </c>
      <c r="J134" s="17">
        <f t="shared" si="11"/>
        <v>0</v>
      </c>
      <c r="K134" s="18" t="s">
        <v>16</v>
      </c>
      <c r="L134" s="19">
        <v>0</v>
      </c>
      <c r="M134" s="24">
        <f t="shared" ref="M134:M197" si="13">SUM(J134-L134)</f>
        <v>0</v>
      </c>
    </row>
    <row r="135" spans="1:13" ht="25.5">
      <c r="A135" s="10">
        <v>131</v>
      </c>
      <c r="B135" s="20" t="s">
        <v>143</v>
      </c>
      <c r="C135" s="12">
        <f>+'26'!G135</f>
        <v>0</v>
      </c>
      <c r="D135" s="13">
        <v>0</v>
      </c>
      <c r="E135" s="12">
        <f t="shared" si="12"/>
        <v>0</v>
      </c>
      <c r="F135" s="13">
        <v>0</v>
      </c>
      <c r="G135" s="14">
        <f t="shared" si="7"/>
        <v>0</v>
      </c>
      <c r="H135" s="15">
        <v>0</v>
      </c>
      <c r="I135" s="22">
        <v>55</v>
      </c>
      <c r="J135" s="17">
        <f t="shared" ref="J135:J198" si="14">+I135*H135</f>
        <v>0</v>
      </c>
      <c r="K135" s="18" t="s">
        <v>16</v>
      </c>
      <c r="L135" s="19">
        <v>0</v>
      </c>
      <c r="M135" s="24">
        <f t="shared" si="13"/>
        <v>0</v>
      </c>
    </row>
    <row r="136" spans="1:13" ht="25.5">
      <c r="A136" s="10">
        <v>132</v>
      </c>
      <c r="B136" s="20" t="s">
        <v>144</v>
      </c>
      <c r="C136" s="12">
        <f>+'26'!G136</f>
        <v>0</v>
      </c>
      <c r="D136" s="13">
        <v>0</v>
      </c>
      <c r="E136" s="12">
        <f t="shared" si="12"/>
        <v>0</v>
      </c>
      <c r="F136" s="13">
        <v>0</v>
      </c>
      <c r="G136" s="14">
        <f t="shared" si="7"/>
        <v>0</v>
      </c>
      <c r="H136" s="15">
        <v>0</v>
      </c>
      <c r="I136" s="22">
        <v>45</v>
      </c>
      <c r="J136" s="17">
        <f t="shared" si="14"/>
        <v>0</v>
      </c>
      <c r="K136" s="18" t="s">
        <v>16</v>
      </c>
      <c r="L136" s="19">
        <v>0</v>
      </c>
      <c r="M136" s="24">
        <f t="shared" si="13"/>
        <v>0</v>
      </c>
    </row>
    <row r="137" spans="1:13" ht="25.5">
      <c r="A137" s="10">
        <v>133</v>
      </c>
      <c r="B137" s="20" t="s">
        <v>145</v>
      </c>
      <c r="C137" s="12">
        <f>+'26'!G137</f>
        <v>0</v>
      </c>
      <c r="D137" s="13">
        <v>0</v>
      </c>
      <c r="E137" s="12">
        <f t="shared" si="12"/>
        <v>0</v>
      </c>
      <c r="F137" s="13">
        <v>0</v>
      </c>
      <c r="G137" s="14">
        <f t="shared" si="7"/>
        <v>0</v>
      </c>
      <c r="H137" s="15">
        <v>0</v>
      </c>
      <c r="I137" s="22">
        <v>45</v>
      </c>
      <c r="J137" s="17">
        <f t="shared" si="14"/>
        <v>0</v>
      </c>
      <c r="K137" s="18" t="s">
        <v>16</v>
      </c>
      <c r="L137" s="19">
        <v>0</v>
      </c>
      <c r="M137" s="24">
        <f t="shared" si="13"/>
        <v>0</v>
      </c>
    </row>
    <row r="138" spans="1:13" ht="25.5">
      <c r="A138" s="10">
        <v>134</v>
      </c>
      <c r="B138" s="20" t="s">
        <v>146</v>
      </c>
      <c r="C138" s="12">
        <f>+'26'!G138</f>
        <v>1</v>
      </c>
      <c r="D138" s="13">
        <v>0</v>
      </c>
      <c r="E138" s="12">
        <f t="shared" si="12"/>
        <v>1</v>
      </c>
      <c r="F138" s="13">
        <v>0</v>
      </c>
      <c r="G138" s="14">
        <f t="shared" si="7"/>
        <v>1</v>
      </c>
      <c r="H138" s="15">
        <v>0</v>
      </c>
      <c r="I138" s="22">
        <v>45</v>
      </c>
      <c r="J138" s="17">
        <f t="shared" si="14"/>
        <v>0</v>
      </c>
      <c r="K138" s="18" t="s">
        <v>16</v>
      </c>
      <c r="L138" s="19">
        <v>0</v>
      </c>
      <c r="M138" s="24">
        <f t="shared" si="13"/>
        <v>0</v>
      </c>
    </row>
    <row r="139" spans="1:13" ht="25.5">
      <c r="A139" s="10">
        <v>135</v>
      </c>
      <c r="B139" s="20" t="s">
        <v>147</v>
      </c>
      <c r="C139" s="12">
        <f>+'26'!G139</f>
        <v>0</v>
      </c>
      <c r="D139" s="13">
        <v>0</v>
      </c>
      <c r="E139" s="12">
        <f t="shared" si="12"/>
        <v>0</v>
      </c>
      <c r="F139" s="13">
        <v>0</v>
      </c>
      <c r="G139" s="14">
        <f t="shared" si="7"/>
        <v>0</v>
      </c>
      <c r="H139" s="15">
        <v>0</v>
      </c>
      <c r="I139" s="22">
        <v>45</v>
      </c>
      <c r="J139" s="17">
        <f t="shared" si="14"/>
        <v>0</v>
      </c>
      <c r="K139" s="18" t="s">
        <v>16</v>
      </c>
      <c r="L139" s="19">
        <v>0</v>
      </c>
      <c r="M139" s="24">
        <f t="shared" si="13"/>
        <v>0</v>
      </c>
    </row>
    <row r="140" spans="1:13" ht="25.5">
      <c r="A140" s="10">
        <v>136</v>
      </c>
      <c r="B140" s="20" t="s">
        <v>148</v>
      </c>
      <c r="C140" s="12">
        <f>+'26'!G140</f>
        <v>0</v>
      </c>
      <c r="D140" s="13">
        <v>0</v>
      </c>
      <c r="E140" s="12">
        <f t="shared" si="12"/>
        <v>0</v>
      </c>
      <c r="F140" s="13">
        <v>0</v>
      </c>
      <c r="G140" s="14">
        <f t="shared" si="7"/>
        <v>0</v>
      </c>
      <c r="H140" s="15">
        <v>0</v>
      </c>
      <c r="I140" s="22">
        <v>45</v>
      </c>
      <c r="J140" s="17">
        <f t="shared" si="14"/>
        <v>0</v>
      </c>
      <c r="K140" s="18" t="s">
        <v>16</v>
      </c>
      <c r="L140" s="19">
        <v>0</v>
      </c>
      <c r="M140" s="24">
        <f t="shared" si="13"/>
        <v>0</v>
      </c>
    </row>
    <row r="141" spans="1:13" ht="25.5">
      <c r="A141" s="10">
        <v>137</v>
      </c>
      <c r="B141" s="20" t="s">
        <v>149</v>
      </c>
      <c r="C141" s="12">
        <f>+'26'!G141</f>
        <v>0</v>
      </c>
      <c r="D141" s="13">
        <v>0</v>
      </c>
      <c r="E141" s="12">
        <f t="shared" si="12"/>
        <v>0</v>
      </c>
      <c r="F141" s="13">
        <v>0</v>
      </c>
      <c r="G141" s="14">
        <f t="shared" si="7"/>
        <v>0</v>
      </c>
      <c r="H141" s="15">
        <v>0</v>
      </c>
      <c r="I141" s="22">
        <v>45</v>
      </c>
      <c r="J141" s="17">
        <f t="shared" si="14"/>
        <v>0</v>
      </c>
      <c r="K141" s="18" t="s">
        <v>16</v>
      </c>
      <c r="L141" s="19">
        <v>0</v>
      </c>
      <c r="M141" s="24">
        <f t="shared" si="13"/>
        <v>0</v>
      </c>
    </row>
    <row r="142" spans="1:13" ht="25.5">
      <c r="A142" s="10">
        <v>138</v>
      </c>
      <c r="B142" s="20" t="s">
        <v>150</v>
      </c>
      <c r="C142" s="12">
        <f>+'26'!G142</f>
        <v>0</v>
      </c>
      <c r="D142" s="13">
        <v>0</v>
      </c>
      <c r="E142" s="12">
        <f t="shared" si="12"/>
        <v>0</v>
      </c>
      <c r="F142" s="13">
        <v>0</v>
      </c>
      <c r="G142" s="14">
        <f t="shared" si="7"/>
        <v>0</v>
      </c>
      <c r="H142" s="15">
        <v>0</v>
      </c>
      <c r="I142" s="22">
        <v>120</v>
      </c>
      <c r="J142" s="17">
        <f t="shared" si="14"/>
        <v>0</v>
      </c>
      <c r="K142" s="18" t="s">
        <v>16</v>
      </c>
      <c r="L142" s="19">
        <v>0</v>
      </c>
      <c r="M142" s="24">
        <f t="shared" si="13"/>
        <v>0</v>
      </c>
    </row>
    <row r="143" spans="1:13" ht="25.5">
      <c r="A143" s="10">
        <v>139</v>
      </c>
      <c r="B143" s="20" t="s">
        <v>151</v>
      </c>
      <c r="C143" s="12">
        <f>+'26'!G143</f>
        <v>0</v>
      </c>
      <c r="D143" s="13">
        <v>0</v>
      </c>
      <c r="E143" s="12">
        <f t="shared" si="12"/>
        <v>0</v>
      </c>
      <c r="F143" s="13">
        <v>0</v>
      </c>
      <c r="G143" s="14">
        <f t="shared" si="7"/>
        <v>0</v>
      </c>
      <c r="H143" s="15">
        <v>0</v>
      </c>
      <c r="I143" s="22">
        <v>120</v>
      </c>
      <c r="J143" s="17">
        <f t="shared" si="14"/>
        <v>0</v>
      </c>
      <c r="K143" s="18" t="s">
        <v>16</v>
      </c>
      <c r="L143" s="19">
        <v>0</v>
      </c>
      <c r="M143" s="24">
        <f t="shared" si="13"/>
        <v>0</v>
      </c>
    </row>
    <row r="144" spans="1:13" ht="25.5">
      <c r="A144" s="10">
        <v>140</v>
      </c>
      <c r="B144" s="20" t="s">
        <v>152</v>
      </c>
      <c r="C144" s="12">
        <f>+'26'!G144</f>
        <v>0</v>
      </c>
      <c r="D144" s="13">
        <v>0</v>
      </c>
      <c r="E144" s="12">
        <f t="shared" si="12"/>
        <v>0</v>
      </c>
      <c r="F144" s="13">
        <v>0</v>
      </c>
      <c r="G144" s="14">
        <f t="shared" si="7"/>
        <v>0</v>
      </c>
      <c r="H144" s="15">
        <v>0</v>
      </c>
      <c r="I144" s="22">
        <v>120</v>
      </c>
      <c r="J144" s="17">
        <f t="shared" si="14"/>
        <v>0</v>
      </c>
      <c r="K144" s="18" t="s">
        <v>16</v>
      </c>
      <c r="L144" s="19">
        <v>0</v>
      </c>
      <c r="M144" s="24">
        <f t="shared" si="13"/>
        <v>0</v>
      </c>
    </row>
    <row r="145" spans="1:13" ht="25.5">
      <c r="A145" s="10">
        <v>141</v>
      </c>
      <c r="B145" s="20" t="s">
        <v>153</v>
      </c>
      <c r="C145" s="12">
        <f>+'26'!G145</f>
        <v>0</v>
      </c>
      <c r="D145" s="13">
        <v>0</v>
      </c>
      <c r="E145" s="12">
        <f t="shared" si="12"/>
        <v>0</v>
      </c>
      <c r="F145" s="13">
        <v>0</v>
      </c>
      <c r="G145" s="14">
        <f t="shared" si="7"/>
        <v>0</v>
      </c>
      <c r="H145" s="15">
        <v>0</v>
      </c>
      <c r="I145" s="22">
        <v>120</v>
      </c>
      <c r="J145" s="17">
        <f t="shared" si="14"/>
        <v>0</v>
      </c>
      <c r="K145" s="18" t="s">
        <v>16</v>
      </c>
      <c r="L145" s="19">
        <v>0</v>
      </c>
      <c r="M145" s="24">
        <f t="shared" si="13"/>
        <v>0</v>
      </c>
    </row>
    <row r="146" spans="1:13" ht="25.5">
      <c r="A146" s="10">
        <v>142</v>
      </c>
      <c r="B146" s="20" t="s">
        <v>154</v>
      </c>
      <c r="C146" s="12">
        <f>+'26'!G146</f>
        <v>0</v>
      </c>
      <c r="D146" s="13">
        <v>0</v>
      </c>
      <c r="E146" s="12">
        <f t="shared" si="12"/>
        <v>0</v>
      </c>
      <c r="F146" s="13">
        <v>0</v>
      </c>
      <c r="G146" s="14">
        <f t="shared" si="7"/>
        <v>0</v>
      </c>
      <c r="H146" s="15">
        <v>0</v>
      </c>
      <c r="I146" s="22">
        <v>185</v>
      </c>
      <c r="J146" s="17">
        <f t="shared" si="14"/>
        <v>0</v>
      </c>
      <c r="K146" s="18" t="s">
        <v>16</v>
      </c>
      <c r="L146" s="19">
        <v>0</v>
      </c>
      <c r="M146" s="24">
        <f t="shared" si="13"/>
        <v>0</v>
      </c>
    </row>
    <row r="147" spans="1:13" ht="25.5">
      <c r="A147" s="10">
        <v>143</v>
      </c>
      <c r="B147" s="20" t="s">
        <v>155</v>
      </c>
      <c r="C147" s="12">
        <f>+'26'!G147</f>
        <v>0</v>
      </c>
      <c r="D147" s="13">
        <v>0</v>
      </c>
      <c r="E147" s="12">
        <f t="shared" si="12"/>
        <v>0</v>
      </c>
      <c r="F147" s="13">
        <v>0</v>
      </c>
      <c r="G147" s="14">
        <f t="shared" si="7"/>
        <v>0</v>
      </c>
      <c r="H147" s="15">
        <v>0</v>
      </c>
      <c r="I147" s="22">
        <v>185</v>
      </c>
      <c r="J147" s="17">
        <f t="shared" si="14"/>
        <v>0</v>
      </c>
      <c r="K147" s="18" t="s">
        <v>16</v>
      </c>
      <c r="L147" s="19">
        <v>0</v>
      </c>
      <c r="M147" s="24">
        <f t="shared" si="13"/>
        <v>0</v>
      </c>
    </row>
    <row r="148" spans="1:13" ht="25.5">
      <c r="A148" s="10">
        <v>144</v>
      </c>
      <c r="B148" s="20" t="s">
        <v>156</v>
      </c>
      <c r="C148" s="12">
        <f>+'26'!G148</f>
        <v>0</v>
      </c>
      <c r="D148" s="13">
        <v>0</v>
      </c>
      <c r="E148" s="12">
        <f t="shared" si="12"/>
        <v>0</v>
      </c>
      <c r="F148" s="13">
        <v>0</v>
      </c>
      <c r="G148" s="14">
        <f t="shared" si="7"/>
        <v>0</v>
      </c>
      <c r="H148" s="15">
        <v>0</v>
      </c>
      <c r="I148" s="22">
        <v>185</v>
      </c>
      <c r="J148" s="17">
        <f t="shared" si="14"/>
        <v>0</v>
      </c>
      <c r="K148" s="18" t="s">
        <v>16</v>
      </c>
      <c r="L148" s="19">
        <v>0</v>
      </c>
      <c r="M148" s="24">
        <f t="shared" si="13"/>
        <v>0</v>
      </c>
    </row>
    <row r="149" spans="1:13" ht="24.75" customHeight="1">
      <c r="A149" s="10">
        <v>145</v>
      </c>
      <c r="B149" s="20" t="s">
        <v>157</v>
      </c>
      <c r="C149" s="12">
        <f>+'26'!G149</f>
        <v>0</v>
      </c>
      <c r="D149" s="13">
        <v>0</v>
      </c>
      <c r="E149" s="12">
        <f t="shared" si="12"/>
        <v>0</v>
      </c>
      <c r="F149" s="13">
        <v>0</v>
      </c>
      <c r="G149" s="14">
        <f t="shared" si="7"/>
        <v>0</v>
      </c>
      <c r="H149" s="15">
        <v>0</v>
      </c>
      <c r="I149" s="22">
        <v>185</v>
      </c>
      <c r="J149" s="17">
        <f t="shared" si="14"/>
        <v>0</v>
      </c>
      <c r="K149" s="18" t="s">
        <v>16</v>
      </c>
      <c r="L149" s="19">
        <v>0</v>
      </c>
      <c r="M149" s="24">
        <f t="shared" si="13"/>
        <v>0</v>
      </c>
    </row>
    <row r="150" spans="1:13" ht="25.5">
      <c r="A150" s="10">
        <v>146</v>
      </c>
      <c r="B150" s="20" t="s">
        <v>290</v>
      </c>
      <c r="C150" s="100">
        <f>+'26'!G150</f>
        <v>5</v>
      </c>
      <c r="D150" s="13">
        <v>0</v>
      </c>
      <c r="E150" s="12">
        <f t="shared" si="12"/>
        <v>5</v>
      </c>
      <c r="F150" s="13">
        <v>0</v>
      </c>
      <c r="G150" s="14">
        <f t="shared" si="7"/>
        <v>5</v>
      </c>
      <c r="H150" s="15">
        <v>0</v>
      </c>
      <c r="I150" s="22">
        <v>150</v>
      </c>
      <c r="J150" s="17">
        <f t="shared" si="14"/>
        <v>0</v>
      </c>
      <c r="K150" s="18" t="s">
        <v>16</v>
      </c>
      <c r="L150" s="19">
        <v>0</v>
      </c>
      <c r="M150" s="24">
        <f t="shared" si="13"/>
        <v>0</v>
      </c>
    </row>
    <row r="151" spans="1:13" ht="25.5">
      <c r="A151" s="10">
        <v>147</v>
      </c>
      <c r="B151" s="20" t="s">
        <v>159</v>
      </c>
      <c r="C151" s="12">
        <f>+'26'!G151</f>
        <v>0</v>
      </c>
      <c r="D151" s="13">
        <v>0</v>
      </c>
      <c r="E151" s="12">
        <f t="shared" si="12"/>
        <v>0</v>
      </c>
      <c r="F151" s="13">
        <v>0</v>
      </c>
      <c r="G151" s="14">
        <f t="shared" si="7"/>
        <v>0</v>
      </c>
      <c r="H151" s="15">
        <v>0</v>
      </c>
      <c r="I151" s="22">
        <v>120</v>
      </c>
      <c r="J151" s="17">
        <f t="shared" si="14"/>
        <v>0</v>
      </c>
      <c r="K151" s="18" t="s">
        <v>16</v>
      </c>
      <c r="L151" s="19">
        <v>0</v>
      </c>
      <c r="M151" s="24">
        <f t="shared" si="13"/>
        <v>0</v>
      </c>
    </row>
    <row r="152" spans="1:13" ht="25.5">
      <c r="A152" s="10">
        <v>148</v>
      </c>
      <c r="B152" s="20" t="s">
        <v>160</v>
      </c>
      <c r="C152" s="12">
        <f>+'26'!G152</f>
        <v>0</v>
      </c>
      <c r="D152" s="13">
        <v>0</v>
      </c>
      <c r="E152" s="12">
        <f t="shared" si="12"/>
        <v>0</v>
      </c>
      <c r="F152" s="13">
        <v>0</v>
      </c>
      <c r="G152" s="14">
        <f t="shared" si="7"/>
        <v>0</v>
      </c>
      <c r="H152" s="15">
        <v>0</v>
      </c>
      <c r="I152" s="22">
        <v>120</v>
      </c>
      <c r="J152" s="17">
        <f t="shared" si="14"/>
        <v>0</v>
      </c>
      <c r="K152" s="18" t="s">
        <v>16</v>
      </c>
      <c r="L152" s="19">
        <v>0</v>
      </c>
      <c r="M152" s="24">
        <f t="shared" si="13"/>
        <v>0</v>
      </c>
    </row>
    <row r="153" spans="1:13" ht="25.5">
      <c r="A153" s="10">
        <v>149</v>
      </c>
      <c r="B153" s="20" t="s">
        <v>161</v>
      </c>
      <c r="C153" s="12">
        <f>+'26'!G153</f>
        <v>0</v>
      </c>
      <c r="D153" s="13">
        <v>0</v>
      </c>
      <c r="E153" s="12">
        <f t="shared" si="12"/>
        <v>0</v>
      </c>
      <c r="F153" s="13">
        <v>0</v>
      </c>
      <c r="G153" s="14">
        <f t="shared" ref="G153:G216" si="15">E153-F153-H153</f>
        <v>0</v>
      </c>
      <c r="H153" s="15">
        <v>0</v>
      </c>
      <c r="I153" s="22">
        <v>120</v>
      </c>
      <c r="J153" s="17">
        <f t="shared" si="14"/>
        <v>0</v>
      </c>
      <c r="K153" s="18" t="s">
        <v>16</v>
      </c>
      <c r="L153" s="19">
        <v>0</v>
      </c>
      <c r="M153" s="24">
        <f t="shared" si="13"/>
        <v>0</v>
      </c>
    </row>
    <row r="154" spans="1:13" ht="25.5">
      <c r="A154" s="10">
        <v>150</v>
      </c>
      <c r="B154" s="20" t="s">
        <v>162</v>
      </c>
      <c r="C154" s="12">
        <f>+'26'!G154</f>
        <v>0</v>
      </c>
      <c r="D154" s="13">
        <v>0</v>
      </c>
      <c r="E154" s="12">
        <f t="shared" si="12"/>
        <v>0</v>
      </c>
      <c r="F154" s="13">
        <v>0</v>
      </c>
      <c r="G154" s="14">
        <f t="shared" si="15"/>
        <v>0</v>
      </c>
      <c r="H154" s="15">
        <v>0</v>
      </c>
      <c r="I154" s="22">
        <v>185</v>
      </c>
      <c r="J154" s="17">
        <f t="shared" si="14"/>
        <v>0</v>
      </c>
      <c r="K154" s="18" t="s">
        <v>16</v>
      </c>
      <c r="L154" s="19">
        <v>0</v>
      </c>
      <c r="M154" s="24">
        <f t="shared" si="13"/>
        <v>0</v>
      </c>
    </row>
    <row r="155" spans="1:13" ht="25.5">
      <c r="A155" s="10">
        <v>151</v>
      </c>
      <c r="B155" s="20" t="s">
        <v>163</v>
      </c>
      <c r="C155" s="12">
        <f>+'26'!G155</f>
        <v>0</v>
      </c>
      <c r="D155" s="13">
        <v>0</v>
      </c>
      <c r="E155" s="12">
        <f t="shared" si="12"/>
        <v>0</v>
      </c>
      <c r="F155" s="13">
        <v>0</v>
      </c>
      <c r="G155" s="14">
        <f t="shared" si="15"/>
        <v>0</v>
      </c>
      <c r="H155" s="15">
        <v>0</v>
      </c>
      <c r="I155" s="22">
        <v>185</v>
      </c>
      <c r="J155" s="17">
        <f t="shared" si="14"/>
        <v>0</v>
      </c>
      <c r="K155" s="18" t="s">
        <v>16</v>
      </c>
      <c r="L155" s="19">
        <v>0</v>
      </c>
      <c r="M155" s="24">
        <f t="shared" si="13"/>
        <v>0</v>
      </c>
    </row>
    <row r="156" spans="1:13" ht="25.5">
      <c r="A156" s="10">
        <v>152</v>
      </c>
      <c r="B156" s="20" t="s">
        <v>164</v>
      </c>
      <c r="C156" s="12">
        <f>+'26'!G156</f>
        <v>0</v>
      </c>
      <c r="D156" s="13">
        <v>0</v>
      </c>
      <c r="E156" s="12">
        <f t="shared" si="12"/>
        <v>0</v>
      </c>
      <c r="F156" s="13">
        <v>0</v>
      </c>
      <c r="G156" s="14">
        <f t="shared" si="15"/>
        <v>0</v>
      </c>
      <c r="H156" s="15">
        <v>0</v>
      </c>
      <c r="I156" s="22">
        <v>185</v>
      </c>
      <c r="J156" s="17">
        <f t="shared" si="14"/>
        <v>0</v>
      </c>
      <c r="K156" s="18" t="s">
        <v>16</v>
      </c>
      <c r="L156" s="19">
        <v>0</v>
      </c>
      <c r="M156" s="24">
        <f t="shared" si="13"/>
        <v>0</v>
      </c>
    </row>
    <row r="157" spans="1:13" ht="25.5">
      <c r="A157" s="10">
        <v>153</v>
      </c>
      <c r="B157" s="20" t="s">
        <v>165</v>
      </c>
      <c r="C157" s="12">
        <f>+'26'!G157</f>
        <v>0</v>
      </c>
      <c r="D157" s="13">
        <v>0</v>
      </c>
      <c r="E157" s="12">
        <f t="shared" si="12"/>
        <v>0</v>
      </c>
      <c r="F157" s="13">
        <v>0</v>
      </c>
      <c r="G157" s="14">
        <f t="shared" si="15"/>
        <v>0</v>
      </c>
      <c r="H157" s="15">
        <v>0</v>
      </c>
      <c r="I157" s="22">
        <v>185</v>
      </c>
      <c r="J157" s="17">
        <f t="shared" si="14"/>
        <v>0</v>
      </c>
      <c r="K157" s="18" t="s">
        <v>16</v>
      </c>
      <c r="L157" s="19">
        <v>0</v>
      </c>
      <c r="M157" s="24">
        <f t="shared" si="13"/>
        <v>0</v>
      </c>
    </row>
    <row r="158" spans="1:13" ht="25.5">
      <c r="A158" s="10">
        <v>154</v>
      </c>
      <c r="B158" s="20" t="s">
        <v>266</v>
      </c>
      <c r="C158" s="12">
        <f>+'26'!G158</f>
        <v>0</v>
      </c>
      <c r="D158" s="13">
        <v>0</v>
      </c>
      <c r="E158" s="12">
        <f t="shared" si="12"/>
        <v>0</v>
      </c>
      <c r="F158" s="13">
        <v>0</v>
      </c>
      <c r="G158" s="14">
        <f t="shared" si="15"/>
        <v>0</v>
      </c>
      <c r="H158" s="15">
        <v>0</v>
      </c>
      <c r="I158" s="22">
        <v>10</v>
      </c>
      <c r="J158" s="17">
        <f t="shared" si="14"/>
        <v>0</v>
      </c>
      <c r="K158" s="18" t="s">
        <v>16</v>
      </c>
      <c r="L158" s="19">
        <v>0</v>
      </c>
      <c r="M158" s="24">
        <f t="shared" si="13"/>
        <v>0</v>
      </c>
    </row>
    <row r="159" spans="1:13" ht="25.5">
      <c r="A159" s="10">
        <v>155</v>
      </c>
      <c r="B159" s="20" t="s">
        <v>166</v>
      </c>
      <c r="C159" s="12">
        <f>+'26'!G159</f>
        <v>9</v>
      </c>
      <c r="D159" s="13">
        <v>0</v>
      </c>
      <c r="E159" s="12">
        <f t="shared" si="12"/>
        <v>9</v>
      </c>
      <c r="F159" s="13">
        <v>0</v>
      </c>
      <c r="G159" s="14">
        <f t="shared" si="15"/>
        <v>9</v>
      </c>
      <c r="H159" s="15">
        <v>0</v>
      </c>
      <c r="I159" s="22">
        <v>90</v>
      </c>
      <c r="J159" s="17">
        <f t="shared" si="14"/>
        <v>0</v>
      </c>
      <c r="K159" s="18" t="s">
        <v>16</v>
      </c>
      <c r="L159" s="19">
        <v>0</v>
      </c>
      <c r="M159" s="24">
        <f t="shared" si="13"/>
        <v>0</v>
      </c>
    </row>
    <row r="160" spans="1:13" ht="25.5">
      <c r="A160" s="10">
        <v>156</v>
      </c>
      <c r="B160" s="20" t="s">
        <v>167</v>
      </c>
      <c r="C160" s="12">
        <f>+'26'!G160</f>
        <v>10</v>
      </c>
      <c r="D160" s="13">
        <v>0</v>
      </c>
      <c r="E160" s="12">
        <f t="shared" si="12"/>
        <v>10</v>
      </c>
      <c r="F160" s="13">
        <v>0</v>
      </c>
      <c r="G160" s="14">
        <f t="shared" si="15"/>
        <v>10</v>
      </c>
      <c r="H160" s="15">
        <v>0</v>
      </c>
      <c r="I160" s="22">
        <v>90</v>
      </c>
      <c r="J160" s="17">
        <f t="shared" si="14"/>
        <v>0</v>
      </c>
      <c r="K160" s="18" t="s">
        <v>16</v>
      </c>
      <c r="L160" s="19">
        <v>0</v>
      </c>
      <c r="M160" s="24">
        <f t="shared" si="13"/>
        <v>0</v>
      </c>
    </row>
    <row r="161" spans="1:13" ht="25.5">
      <c r="A161" s="10">
        <v>157</v>
      </c>
      <c r="B161" s="20" t="s">
        <v>168</v>
      </c>
      <c r="C161" s="12">
        <f>+'26'!G161</f>
        <v>6</v>
      </c>
      <c r="D161" s="13">
        <v>0</v>
      </c>
      <c r="E161" s="12">
        <f t="shared" si="12"/>
        <v>6</v>
      </c>
      <c r="F161" s="13">
        <v>0</v>
      </c>
      <c r="G161" s="14">
        <f t="shared" si="15"/>
        <v>6</v>
      </c>
      <c r="H161" s="15">
        <v>0</v>
      </c>
      <c r="I161" s="22">
        <v>90</v>
      </c>
      <c r="J161" s="17">
        <f t="shared" si="14"/>
        <v>0</v>
      </c>
      <c r="K161" s="18" t="s">
        <v>16</v>
      </c>
      <c r="L161" s="19">
        <v>0</v>
      </c>
      <c r="M161" s="24">
        <f t="shared" si="13"/>
        <v>0</v>
      </c>
    </row>
    <row r="162" spans="1:13" ht="25.5">
      <c r="A162" s="10">
        <v>158</v>
      </c>
      <c r="B162" s="20" t="s">
        <v>169</v>
      </c>
      <c r="C162" s="12">
        <f>+'26'!G162</f>
        <v>10</v>
      </c>
      <c r="D162" s="13">
        <v>0</v>
      </c>
      <c r="E162" s="12">
        <f t="shared" si="12"/>
        <v>10</v>
      </c>
      <c r="F162" s="13">
        <v>0</v>
      </c>
      <c r="G162" s="14">
        <f t="shared" si="15"/>
        <v>10</v>
      </c>
      <c r="H162" s="15">
        <v>0</v>
      </c>
      <c r="I162" s="22">
        <v>90</v>
      </c>
      <c r="J162" s="17">
        <f t="shared" si="14"/>
        <v>0</v>
      </c>
      <c r="K162" s="18" t="s">
        <v>16</v>
      </c>
      <c r="L162" s="19">
        <v>0</v>
      </c>
      <c r="M162" s="24">
        <f t="shared" si="13"/>
        <v>0</v>
      </c>
    </row>
    <row r="163" spans="1:13" ht="25.5">
      <c r="A163" s="10">
        <v>159</v>
      </c>
      <c r="B163" s="20" t="s">
        <v>262</v>
      </c>
      <c r="C163" s="12">
        <f>+'26'!G163</f>
        <v>0</v>
      </c>
      <c r="D163" s="13">
        <v>0</v>
      </c>
      <c r="E163" s="12">
        <f t="shared" si="12"/>
        <v>0</v>
      </c>
      <c r="F163" s="13">
        <v>0</v>
      </c>
      <c r="G163" s="14">
        <f t="shared" si="15"/>
        <v>0</v>
      </c>
      <c r="H163" s="15">
        <v>0</v>
      </c>
      <c r="I163" s="22">
        <v>30</v>
      </c>
      <c r="J163" s="17">
        <f t="shared" si="14"/>
        <v>0</v>
      </c>
      <c r="K163" s="18" t="s">
        <v>16</v>
      </c>
      <c r="L163" s="19">
        <v>0</v>
      </c>
      <c r="M163" s="24">
        <f t="shared" si="13"/>
        <v>0</v>
      </c>
    </row>
    <row r="164" spans="1:13" ht="25.5">
      <c r="A164" s="10">
        <v>160</v>
      </c>
      <c r="B164" s="20" t="s">
        <v>170</v>
      </c>
      <c r="C164" s="12">
        <f>+'26'!G164</f>
        <v>0</v>
      </c>
      <c r="D164" s="13">
        <v>0</v>
      </c>
      <c r="E164" s="12">
        <f t="shared" si="12"/>
        <v>0</v>
      </c>
      <c r="F164" s="13">
        <v>0</v>
      </c>
      <c r="G164" s="14">
        <f t="shared" si="15"/>
        <v>0</v>
      </c>
      <c r="H164" s="15">
        <v>0</v>
      </c>
      <c r="I164" s="22">
        <v>50</v>
      </c>
      <c r="J164" s="17">
        <f t="shared" si="14"/>
        <v>0</v>
      </c>
      <c r="K164" s="18" t="s">
        <v>16</v>
      </c>
      <c r="L164" s="19">
        <v>0</v>
      </c>
      <c r="M164" s="24">
        <f t="shared" si="13"/>
        <v>0</v>
      </c>
    </row>
    <row r="165" spans="1:13" ht="25.5">
      <c r="A165" s="10">
        <v>161</v>
      </c>
      <c r="B165" s="20" t="s">
        <v>171</v>
      </c>
      <c r="C165" s="12">
        <f>+'26'!G165</f>
        <v>0</v>
      </c>
      <c r="D165" s="13">
        <v>0</v>
      </c>
      <c r="E165" s="12">
        <f t="shared" si="12"/>
        <v>0</v>
      </c>
      <c r="F165" s="13">
        <v>0</v>
      </c>
      <c r="G165" s="14">
        <f t="shared" si="15"/>
        <v>0</v>
      </c>
      <c r="H165" s="15">
        <v>0</v>
      </c>
      <c r="I165" s="22">
        <v>50</v>
      </c>
      <c r="J165" s="17">
        <f t="shared" si="14"/>
        <v>0</v>
      </c>
      <c r="K165" s="18" t="s">
        <v>16</v>
      </c>
      <c r="L165" s="19">
        <v>0</v>
      </c>
      <c r="M165" s="24">
        <f t="shared" si="13"/>
        <v>0</v>
      </c>
    </row>
    <row r="166" spans="1:13" ht="25.5">
      <c r="A166" s="10">
        <v>162</v>
      </c>
      <c r="B166" s="20" t="s">
        <v>172</v>
      </c>
      <c r="C166" s="12">
        <f>+'26'!G166</f>
        <v>0</v>
      </c>
      <c r="D166" s="13">
        <v>0</v>
      </c>
      <c r="E166" s="12">
        <f t="shared" si="12"/>
        <v>0</v>
      </c>
      <c r="F166" s="13">
        <v>0</v>
      </c>
      <c r="G166" s="14">
        <f t="shared" si="15"/>
        <v>0</v>
      </c>
      <c r="H166" s="15">
        <v>0</v>
      </c>
      <c r="I166" s="22">
        <v>50</v>
      </c>
      <c r="J166" s="17">
        <f t="shared" si="14"/>
        <v>0</v>
      </c>
      <c r="K166" s="18" t="s">
        <v>16</v>
      </c>
      <c r="L166" s="19">
        <v>0</v>
      </c>
      <c r="M166" s="24">
        <f t="shared" si="13"/>
        <v>0</v>
      </c>
    </row>
    <row r="167" spans="1:13" ht="25.5">
      <c r="A167" s="10">
        <v>163</v>
      </c>
      <c r="B167" s="20" t="s">
        <v>173</v>
      </c>
      <c r="C167" s="12">
        <f>+'26'!G167</f>
        <v>10</v>
      </c>
      <c r="D167" s="13">
        <v>0</v>
      </c>
      <c r="E167" s="12">
        <f t="shared" si="12"/>
        <v>10</v>
      </c>
      <c r="F167" s="13">
        <v>0</v>
      </c>
      <c r="G167" s="14">
        <f t="shared" si="15"/>
        <v>10</v>
      </c>
      <c r="H167" s="15">
        <v>0</v>
      </c>
      <c r="I167" s="22">
        <v>50</v>
      </c>
      <c r="J167" s="17">
        <f t="shared" si="14"/>
        <v>0</v>
      </c>
      <c r="K167" s="18" t="s">
        <v>16</v>
      </c>
      <c r="L167" s="19">
        <v>0</v>
      </c>
      <c r="M167" s="24">
        <f t="shared" si="13"/>
        <v>0</v>
      </c>
    </row>
    <row r="168" spans="1:13" ht="25.5">
      <c r="A168" s="10">
        <v>164</v>
      </c>
      <c r="B168" s="20" t="s">
        <v>174</v>
      </c>
      <c r="C168" s="12">
        <f>+'26'!G168</f>
        <v>26</v>
      </c>
      <c r="D168" s="13">
        <v>0</v>
      </c>
      <c r="E168" s="12">
        <f t="shared" si="12"/>
        <v>26</v>
      </c>
      <c r="F168" s="13">
        <v>0</v>
      </c>
      <c r="G168" s="14">
        <f t="shared" si="15"/>
        <v>26</v>
      </c>
      <c r="H168" s="15">
        <v>0</v>
      </c>
      <c r="I168" s="22">
        <v>55</v>
      </c>
      <c r="J168" s="17">
        <f t="shared" si="14"/>
        <v>0</v>
      </c>
      <c r="K168" s="18" t="s">
        <v>16</v>
      </c>
      <c r="L168" s="19">
        <v>0</v>
      </c>
      <c r="M168" s="24">
        <f t="shared" si="13"/>
        <v>0</v>
      </c>
    </row>
    <row r="169" spans="1:13" ht="25.5">
      <c r="A169" s="10">
        <v>165</v>
      </c>
      <c r="B169" s="20" t="s">
        <v>175</v>
      </c>
      <c r="C169" s="12">
        <f>+'26'!G169</f>
        <v>0</v>
      </c>
      <c r="D169" s="13">
        <v>0</v>
      </c>
      <c r="E169" s="12">
        <f t="shared" si="12"/>
        <v>0</v>
      </c>
      <c r="F169" s="13">
        <v>0</v>
      </c>
      <c r="G169" s="14">
        <f t="shared" si="15"/>
        <v>0</v>
      </c>
      <c r="H169" s="15">
        <v>0</v>
      </c>
      <c r="I169" s="22">
        <v>80</v>
      </c>
      <c r="J169" s="17">
        <f t="shared" si="14"/>
        <v>0</v>
      </c>
      <c r="K169" s="18" t="s">
        <v>16</v>
      </c>
      <c r="L169" s="19">
        <v>0</v>
      </c>
      <c r="M169" s="24">
        <f t="shared" si="13"/>
        <v>0</v>
      </c>
    </row>
    <row r="170" spans="1:13" ht="25.5">
      <c r="A170" s="10">
        <v>166</v>
      </c>
      <c r="B170" s="20" t="s">
        <v>176</v>
      </c>
      <c r="C170" s="12">
        <f>+'26'!G170</f>
        <v>10</v>
      </c>
      <c r="D170" s="13">
        <v>0</v>
      </c>
      <c r="E170" s="12">
        <f t="shared" si="12"/>
        <v>10</v>
      </c>
      <c r="F170" s="13">
        <v>0</v>
      </c>
      <c r="G170" s="14">
        <f t="shared" si="15"/>
        <v>9</v>
      </c>
      <c r="H170" s="15">
        <v>1</v>
      </c>
      <c r="I170" s="22">
        <v>80</v>
      </c>
      <c r="J170" s="17">
        <f t="shared" si="14"/>
        <v>80</v>
      </c>
      <c r="K170" s="18" t="s">
        <v>16</v>
      </c>
      <c r="L170" s="19">
        <v>0</v>
      </c>
      <c r="M170" s="24">
        <f t="shared" si="13"/>
        <v>80</v>
      </c>
    </row>
    <row r="171" spans="1:13" ht="25.5">
      <c r="A171" s="10">
        <v>167</v>
      </c>
      <c r="B171" s="20" t="s">
        <v>177</v>
      </c>
      <c r="C171" s="12">
        <f>+'26'!G171</f>
        <v>0</v>
      </c>
      <c r="D171" s="13">
        <v>0</v>
      </c>
      <c r="E171" s="12">
        <f t="shared" si="12"/>
        <v>0</v>
      </c>
      <c r="F171" s="13">
        <v>0</v>
      </c>
      <c r="G171" s="14">
        <f t="shared" si="15"/>
        <v>0</v>
      </c>
      <c r="H171" s="15">
        <v>0</v>
      </c>
      <c r="I171" s="22">
        <v>40</v>
      </c>
      <c r="J171" s="17">
        <f t="shared" si="14"/>
        <v>0</v>
      </c>
      <c r="K171" s="18" t="s">
        <v>16</v>
      </c>
      <c r="L171" s="19">
        <v>0</v>
      </c>
      <c r="M171" s="24">
        <f t="shared" si="13"/>
        <v>0</v>
      </c>
    </row>
    <row r="172" spans="1:13" ht="25.5">
      <c r="A172" s="10">
        <v>168</v>
      </c>
      <c r="B172" s="20" t="s">
        <v>178</v>
      </c>
      <c r="C172" s="12">
        <f>+'26'!G172</f>
        <v>0</v>
      </c>
      <c r="D172" s="13">
        <v>0</v>
      </c>
      <c r="E172" s="12">
        <f t="shared" si="12"/>
        <v>0</v>
      </c>
      <c r="F172" s="13">
        <v>0</v>
      </c>
      <c r="G172" s="14">
        <f t="shared" si="15"/>
        <v>0</v>
      </c>
      <c r="H172" s="15">
        <v>0</v>
      </c>
      <c r="I172" s="22">
        <v>120</v>
      </c>
      <c r="J172" s="17">
        <f t="shared" si="14"/>
        <v>0</v>
      </c>
      <c r="K172" s="18" t="s">
        <v>16</v>
      </c>
      <c r="L172" s="19">
        <v>0</v>
      </c>
      <c r="M172" s="24">
        <f t="shared" si="13"/>
        <v>0</v>
      </c>
    </row>
    <row r="173" spans="1:13" ht="25.5">
      <c r="A173" s="10">
        <v>169</v>
      </c>
      <c r="B173" s="20" t="s">
        <v>179</v>
      </c>
      <c r="C173" s="12">
        <f>+'26'!G173</f>
        <v>0</v>
      </c>
      <c r="D173" s="13">
        <v>0</v>
      </c>
      <c r="E173" s="12">
        <f t="shared" si="12"/>
        <v>0</v>
      </c>
      <c r="F173" s="13">
        <v>0</v>
      </c>
      <c r="G173" s="14">
        <f t="shared" si="15"/>
        <v>0</v>
      </c>
      <c r="H173" s="15">
        <v>0</v>
      </c>
      <c r="I173" s="22">
        <v>120</v>
      </c>
      <c r="J173" s="17">
        <f t="shared" si="14"/>
        <v>0</v>
      </c>
      <c r="K173" s="18" t="s">
        <v>16</v>
      </c>
      <c r="L173" s="19">
        <v>0</v>
      </c>
      <c r="M173" s="24">
        <f t="shared" si="13"/>
        <v>0</v>
      </c>
    </row>
    <row r="174" spans="1:13" ht="25.5">
      <c r="A174" s="10">
        <v>170</v>
      </c>
      <c r="B174" s="20" t="s">
        <v>180</v>
      </c>
      <c r="C174" s="12">
        <f>+'26'!G174</f>
        <v>0</v>
      </c>
      <c r="D174" s="13">
        <v>0</v>
      </c>
      <c r="E174" s="12">
        <f t="shared" si="12"/>
        <v>0</v>
      </c>
      <c r="F174" s="13">
        <v>0</v>
      </c>
      <c r="G174" s="14">
        <f t="shared" si="15"/>
        <v>0</v>
      </c>
      <c r="H174" s="15">
        <v>0</v>
      </c>
      <c r="I174" s="22">
        <v>55</v>
      </c>
      <c r="J174" s="17">
        <f t="shared" si="14"/>
        <v>0</v>
      </c>
      <c r="K174" s="18" t="s">
        <v>16</v>
      </c>
      <c r="L174" s="19">
        <v>0</v>
      </c>
      <c r="M174" s="24">
        <f t="shared" si="13"/>
        <v>0</v>
      </c>
    </row>
    <row r="175" spans="1:13" ht="25.5">
      <c r="A175" s="10">
        <v>171</v>
      </c>
      <c r="B175" s="20" t="s">
        <v>181</v>
      </c>
      <c r="C175" s="12">
        <f>+'26'!G175</f>
        <v>0</v>
      </c>
      <c r="D175" s="13">
        <v>0</v>
      </c>
      <c r="E175" s="12">
        <f t="shared" si="12"/>
        <v>0</v>
      </c>
      <c r="F175" s="13">
        <v>0</v>
      </c>
      <c r="G175" s="14">
        <f t="shared" si="15"/>
        <v>0</v>
      </c>
      <c r="H175" s="15">
        <v>0</v>
      </c>
      <c r="I175" s="22">
        <v>50</v>
      </c>
      <c r="J175" s="17">
        <f t="shared" si="14"/>
        <v>0</v>
      </c>
      <c r="K175" s="18" t="s">
        <v>16</v>
      </c>
      <c r="L175" s="19">
        <v>0</v>
      </c>
      <c r="M175" s="24">
        <f t="shared" si="13"/>
        <v>0</v>
      </c>
    </row>
    <row r="176" spans="1:13" ht="25.5">
      <c r="A176" s="10">
        <v>172</v>
      </c>
      <c r="B176" s="20" t="s">
        <v>182</v>
      </c>
      <c r="C176" s="12">
        <f>+'26'!G176</f>
        <v>0</v>
      </c>
      <c r="D176" s="13">
        <v>0</v>
      </c>
      <c r="E176" s="12">
        <f t="shared" si="12"/>
        <v>0</v>
      </c>
      <c r="F176" s="13">
        <v>0</v>
      </c>
      <c r="G176" s="14">
        <f t="shared" si="15"/>
        <v>0</v>
      </c>
      <c r="H176" s="15">
        <v>0</v>
      </c>
      <c r="I176" s="22">
        <v>50</v>
      </c>
      <c r="J176" s="17">
        <f t="shared" si="14"/>
        <v>0</v>
      </c>
      <c r="K176" s="18" t="s">
        <v>16</v>
      </c>
      <c r="L176" s="19">
        <v>0</v>
      </c>
      <c r="M176" s="24">
        <f t="shared" si="13"/>
        <v>0</v>
      </c>
    </row>
    <row r="177" spans="1:13" ht="25.5">
      <c r="A177" s="10">
        <v>173</v>
      </c>
      <c r="B177" s="20" t="s">
        <v>183</v>
      </c>
      <c r="C177" s="12">
        <f>+'26'!G177</f>
        <v>0</v>
      </c>
      <c r="D177" s="13">
        <v>0</v>
      </c>
      <c r="E177" s="12">
        <f t="shared" si="12"/>
        <v>0</v>
      </c>
      <c r="F177" s="13">
        <v>0</v>
      </c>
      <c r="G177" s="14">
        <f t="shared" si="15"/>
        <v>0</v>
      </c>
      <c r="H177" s="15">
        <v>0</v>
      </c>
      <c r="I177" s="22">
        <v>120</v>
      </c>
      <c r="J177" s="17">
        <f t="shared" si="14"/>
        <v>0</v>
      </c>
      <c r="K177" s="18" t="s">
        <v>16</v>
      </c>
      <c r="L177" s="19">
        <v>0</v>
      </c>
      <c r="M177" s="24">
        <f t="shared" si="13"/>
        <v>0</v>
      </c>
    </row>
    <row r="178" spans="1:13" ht="25.5">
      <c r="A178" s="10">
        <v>174</v>
      </c>
      <c r="B178" s="20" t="s">
        <v>184</v>
      </c>
      <c r="C178" s="12">
        <f>+'26'!G178</f>
        <v>0</v>
      </c>
      <c r="D178" s="13">
        <v>0</v>
      </c>
      <c r="E178" s="12">
        <f t="shared" si="12"/>
        <v>0</v>
      </c>
      <c r="F178" s="13">
        <v>0</v>
      </c>
      <c r="G178" s="14">
        <f t="shared" si="15"/>
        <v>0</v>
      </c>
      <c r="H178" s="15">
        <v>0</v>
      </c>
      <c r="I178" s="22">
        <v>120</v>
      </c>
      <c r="J178" s="17">
        <f t="shared" si="14"/>
        <v>0</v>
      </c>
      <c r="K178" s="18" t="s">
        <v>16</v>
      </c>
      <c r="L178" s="19">
        <v>0</v>
      </c>
      <c r="M178" s="24">
        <f t="shared" si="13"/>
        <v>0</v>
      </c>
    </row>
    <row r="179" spans="1:13" ht="25.5">
      <c r="A179" s="10">
        <v>175</v>
      </c>
      <c r="B179" s="20" t="s">
        <v>185</v>
      </c>
      <c r="C179" s="12">
        <f>+'26'!G179</f>
        <v>0</v>
      </c>
      <c r="D179" s="13">
        <v>0</v>
      </c>
      <c r="E179" s="12">
        <f t="shared" si="12"/>
        <v>0</v>
      </c>
      <c r="F179" s="13">
        <v>0</v>
      </c>
      <c r="G179" s="14">
        <f t="shared" si="15"/>
        <v>0</v>
      </c>
      <c r="H179" s="15">
        <v>0</v>
      </c>
      <c r="I179" s="22">
        <v>10</v>
      </c>
      <c r="J179" s="17">
        <f t="shared" si="14"/>
        <v>0</v>
      </c>
      <c r="K179" s="18" t="s">
        <v>16</v>
      </c>
      <c r="L179" s="19">
        <v>0</v>
      </c>
      <c r="M179" s="24">
        <f t="shared" si="13"/>
        <v>0</v>
      </c>
    </row>
    <row r="180" spans="1:13" ht="25.5">
      <c r="A180" s="10">
        <v>176</v>
      </c>
      <c r="B180" s="20" t="s">
        <v>186</v>
      </c>
      <c r="C180" s="12">
        <f>+'26'!G180</f>
        <v>0</v>
      </c>
      <c r="D180" s="13">
        <v>0</v>
      </c>
      <c r="E180" s="12">
        <f t="shared" si="12"/>
        <v>0</v>
      </c>
      <c r="F180" s="13">
        <v>0</v>
      </c>
      <c r="G180" s="14">
        <f t="shared" si="15"/>
        <v>0</v>
      </c>
      <c r="H180" s="15">
        <v>0</v>
      </c>
      <c r="I180" s="22">
        <v>35</v>
      </c>
      <c r="J180" s="17">
        <f t="shared" si="14"/>
        <v>0</v>
      </c>
      <c r="K180" s="18" t="s">
        <v>16</v>
      </c>
      <c r="L180" s="19">
        <v>0</v>
      </c>
      <c r="M180" s="24">
        <f t="shared" si="13"/>
        <v>0</v>
      </c>
    </row>
    <row r="181" spans="1:13" ht="25.5">
      <c r="A181" s="10">
        <v>177</v>
      </c>
      <c r="B181" s="20" t="s">
        <v>187</v>
      </c>
      <c r="C181" s="12">
        <f>+'26'!G181</f>
        <v>0</v>
      </c>
      <c r="D181" s="13">
        <v>0</v>
      </c>
      <c r="E181" s="12">
        <f t="shared" si="12"/>
        <v>0</v>
      </c>
      <c r="F181" s="13">
        <v>0</v>
      </c>
      <c r="G181" s="14">
        <f t="shared" si="15"/>
        <v>0</v>
      </c>
      <c r="H181" s="15">
        <v>0</v>
      </c>
      <c r="I181" s="22">
        <v>10</v>
      </c>
      <c r="J181" s="17">
        <f t="shared" si="14"/>
        <v>0</v>
      </c>
      <c r="K181" s="18" t="s">
        <v>16</v>
      </c>
      <c r="L181" s="19">
        <v>0</v>
      </c>
      <c r="M181" s="24">
        <f t="shared" si="13"/>
        <v>0</v>
      </c>
    </row>
    <row r="182" spans="1:13" ht="25.5">
      <c r="A182" s="10">
        <v>178</v>
      </c>
      <c r="B182" s="20" t="s">
        <v>188</v>
      </c>
      <c r="C182" s="12">
        <f>+'26'!G182</f>
        <v>0</v>
      </c>
      <c r="D182" s="13">
        <v>0</v>
      </c>
      <c r="E182" s="12">
        <f t="shared" si="12"/>
        <v>0</v>
      </c>
      <c r="F182" s="13">
        <v>0</v>
      </c>
      <c r="G182" s="14">
        <f t="shared" si="15"/>
        <v>0</v>
      </c>
      <c r="H182" s="15">
        <v>0</v>
      </c>
      <c r="I182" s="22">
        <v>10</v>
      </c>
      <c r="J182" s="17">
        <f t="shared" si="14"/>
        <v>0</v>
      </c>
      <c r="K182" s="18" t="s">
        <v>16</v>
      </c>
      <c r="L182" s="19">
        <v>0</v>
      </c>
      <c r="M182" s="24">
        <f t="shared" si="13"/>
        <v>0</v>
      </c>
    </row>
    <row r="183" spans="1:13" ht="25.5">
      <c r="A183" s="10">
        <v>179</v>
      </c>
      <c r="B183" s="20" t="s">
        <v>189</v>
      </c>
      <c r="C183" s="12">
        <f>+'26'!G183</f>
        <v>0</v>
      </c>
      <c r="D183" s="13">
        <v>0</v>
      </c>
      <c r="E183" s="12">
        <f t="shared" si="12"/>
        <v>0</v>
      </c>
      <c r="F183" s="13">
        <v>0</v>
      </c>
      <c r="G183" s="14">
        <f t="shared" si="15"/>
        <v>0</v>
      </c>
      <c r="H183" s="15">
        <v>0</v>
      </c>
      <c r="I183" s="22">
        <v>10</v>
      </c>
      <c r="J183" s="17">
        <f t="shared" si="14"/>
        <v>0</v>
      </c>
      <c r="K183" s="18" t="s">
        <v>16</v>
      </c>
      <c r="L183" s="19">
        <v>0</v>
      </c>
      <c r="M183" s="24">
        <f t="shared" si="13"/>
        <v>0</v>
      </c>
    </row>
    <row r="184" spans="1:13" ht="25.5">
      <c r="A184" s="10">
        <v>180</v>
      </c>
      <c r="B184" s="20" t="s">
        <v>190</v>
      </c>
      <c r="C184" s="12">
        <f>+'26'!G184</f>
        <v>0</v>
      </c>
      <c r="D184" s="13">
        <v>0</v>
      </c>
      <c r="E184" s="12">
        <f t="shared" si="12"/>
        <v>0</v>
      </c>
      <c r="F184" s="13">
        <v>0</v>
      </c>
      <c r="G184" s="14">
        <f t="shared" si="15"/>
        <v>0</v>
      </c>
      <c r="H184" s="15">
        <v>0</v>
      </c>
      <c r="I184" s="22">
        <v>10</v>
      </c>
      <c r="J184" s="17">
        <f t="shared" si="14"/>
        <v>0</v>
      </c>
      <c r="K184" s="18" t="s">
        <v>16</v>
      </c>
      <c r="L184" s="19">
        <v>0</v>
      </c>
      <c r="M184" s="24">
        <f t="shared" si="13"/>
        <v>0</v>
      </c>
    </row>
    <row r="185" spans="1:13" ht="25.5">
      <c r="A185" s="10">
        <v>181</v>
      </c>
      <c r="B185" s="20" t="s">
        <v>191</v>
      </c>
      <c r="C185" s="12">
        <f>+'26'!G185</f>
        <v>0</v>
      </c>
      <c r="D185" s="13">
        <v>0</v>
      </c>
      <c r="E185" s="12">
        <f t="shared" si="12"/>
        <v>0</v>
      </c>
      <c r="F185" s="13">
        <v>0</v>
      </c>
      <c r="G185" s="14">
        <f t="shared" si="15"/>
        <v>0</v>
      </c>
      <c r="H185" s="15">
        <v>0</v>
      </c>
      <c r="I185" s="22">
        <v>10</v>
      </c>
      <c r="J185" s="17">
        <f t="shared" si="14"/>
        <v>0</v>
      </c>
      <c r="K185" s="18" t="s">
        <v>16</v>
      </c>
      <c r="L185" s="19">
        <v>0</v>
      </c>
      <c r="M185" s="24">
        <f t="shared" si="13"/>
        <v>0</v>
      </c>
    </row>
    <row r="186" spans="1:13" ht="25.5">
      <c r="A186" s="10">
        <v>182</v>
      </c>
      <c r="B186" s="20" t="s">
        <v>192</v>
      </c>
      <c r="C186" s="12">
        <f>+'26'!G186</f>
        <v>0</v>
      </c>
      <c r="D186" s="13">
        <v>0</v>
      </c>
      <c r="E186" s="12">
        <f t="shared" si="12"/>
        <v>0</v>
      </c>
      <c r="F186" s="13">
        <v>0</v>
      </c>
      <c r="G186" s="14">
        <f t="shared" si="15"/>
        <v>0</v>
      </c>
      <c r="H186" s="15">
        <v>0</v>
      </c>
      <c r="I186" s="22">
        <v>25</v>
      </c>
      <c r="J186" s="17">
        <f t="shared" si="14"/>
        <v>0</v>
      </c>
      <c r="K186" s="18" t="s">
        <v>16</v>
      </c>
      <c r="L186" s="19">
        <v>0</v>
      </c>
      <c r="M186" s="24">
        <f t="shared" si="13"/>
        <v>0</v>
      </c>
    </row>
    <row r="187" spans="1:13" ht="25.5">
      <c r="A187" s="10">
        <v>183</v>
      </c>
      <c r="B187" s="20" t="s">
        <v>193</v>
      </c>
      <c r="C187" s="12">
        <f>+'26'!G187</f>
        <v>0</v>
      </c>
      <c r="D187" s="13">
        <v>0</v>
      </c>
      <c r="E187" s="12">
        <f t="shared" si="12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4"/>
        <v>0</v>
      </c>
      <c r="K187" s="18" t="s">
        <v>16</v>
      </c>
      <c r="L187" s="19">
        <v>0</v>
      </c>
      <c r="M187" s="24">
        <f t="shared" si="13"/>
        <v>0</v>
      </c>
    </row>
    <row r="188" spans="1:13" ht="25.5">
      <c r="A188" s="10">
        <v>184</v>
      </c>
      <c r="B188" s="20" t="s">
        <v>194</v>
      </c>
      <c r="C188" s="12">
        <f>+'26'!G188</f>
        <v>0</v>
      </c>
      <c r="D188" s="13">
        <v>0</v>
      </c>
      <c r="E188" s="12">
        <f t="shared" si="12"/>
        <v>0</v>
      </c>
      <c r="F188" s="13">
        <v>0</v>
      </c>
      <c r="G188" s="14">
        <f t="shared" si="15"/>
        <v>0</v>
      </c>
      <c r="H188" s="15">
        <v>0</v>
      </c>
      <c r="I188" s="16">
        <v>10</v>
      </c>
      <c r="J188" s="17">
        <f t="shared" si="14"/>
        <v>0</v>
      </c>
      <c r="K188" s="18" t="s">
        <v>16</v>
      </c>
      <c r="L188" s="19">
        <v>0</v>
      </c>
      <c r="M188" s="24">
        <f t="shared" si="13"/>
        <v>0</v>
      </c>
    </row>
    <row r="189" spans="1:13" ht="25.5">
      <c r="A189" s="10">
        <v>185</v>
      </c>
      <c r="B189" s="20" t="s">
        <v>195</v>
      </c>
      <c r="C189" s="12">
        <f>+'26'!G189</f>
        <v>0</v>
      </c>
      <c r="D189" s="13">
        <v>0</v>
      </c>
      <c r="E189" s="12">
        <f t="shared" si="12"/>
        <v>0</v>
      </c>
      <c r="F189" s="13">
        <v>0</v>
      </c>
      <c r="G189" s="14">
        <f t="shared" si="15"/>
        <v>0</v>
      </c>
      <c r="H189" s="15">
        <v>0</v>
      </c>
      <c r="I189" s="16"/>
      <c r="J189" s="17">
        <v>0</v>
      </c>
      <c r="K189" s="18" t="s">
        <v>16</v>
      </c>
      <c r="L189" s="19">
        <v>0</v>
      </c>
      <c r="M189" s="24">
        <f t="shared" si="13"/>
        <v>0</v>
      </c>
    </row>
    <row r="190" spans="1:13" ht="25.5">
      <c r="A190" s="10">
        <v>186</v>
      </c>
      <c r="B190" s="20" t="s">
        <v>196</v>
      </c>
      <c r="C190" s="12">
        <f>+'26'!G190</f>
        <v>0</v>
      </c>
      <c r="D190" s="13">
        <v>0</v>
      </c>
      <c r="E190" s="12">
        <f t="shared" si="12"/>
        <v>0</v>
      </c>
      <c r="F190" s="13">
        <v>0</v>
      </c>
      <c r="G190" s="14">
        <f t="shared" si="15"/>
        <v>0</v>
      </c>
      <c r="H190" s="15">
        <v>0</v>
      </c>
      <c r="I190" s="16">
        <v>55</v>
      </c>
      <c r="J190" s="17">
        <f t="shared" si="14"/>
        <v>0</v>
      </c>
      <c r="K190" s="18" t="s">
        <v>16</v>
      </c>
      <c r="L190" s="19">
        <v>0</v>
      </c>
      <c r="M190" s="24">
        <f t="shared" si="13"/>
        <v>0</v>
      </c>
    </row>
    <row r="191" spans="1:13" ht="25.5">
      <c r="A191" s="10">
        <v>187</v>
      </c>
      <c r="B191" s="20" t="s">
        <v>197</v>
      </c>
      <c r="C191" s="12">
        <f>+'26'!G191</f>
        <v>0</v>
      </c>
      <c r="D191" s="13">
        <v>0</v>
      </c>
      <c r="E191" s="12">
        <f t="shared" si="12"/>
        <v>0</v>
      </c>
      <c r="F191" s="13">
        <v>0</v>
      </c>
      <c r="G191" s="14">
        <f t="shared" si="15"/>
        <v>0</v>
      </c>
      <c r="H191" s="15">
        <v>0</v>
      </c>
      <c r="I191" s="16">
        <v>45</v>
      </c>
      <c r="J191" s="17">
        <f t="shared" si="14"/>
        <v>0</v>
      </c>
      <c r="K191" s="18" t="s">
        <v>16</v>
      </c>
      <c r="L191" s="19">
        <v>0</v>
      </c>
      <c r="M191" s="24">
        <f t="shared" si="13"/>
        <v>0</v>
      </c>
    </row>
    <row r="192" spans="1:13" ht="25.5">
      <c r="A192" s="10">
        <v>188</v>
      </c>
      <c r="B192" s="20" t="s">
        <v>198</v>
      </c>
      <c r="C192" s="12">
        <f>+'26'!G192</f>
        <v>0</v>
      </c>
      <c r="D192" s="13">
        <v>0</v>
      </c>
      <c r="E192" s="12">
        <f t="shared" si="12"/>
        <v>0</v>
      </c>
      <c r="F192" s="13">
        <v>0</v>
      </c>
      <c r="G192" s="14">
        <f t="shared" si="15"/>
        <v>0</v>
      </c>
      <c r="H192" s="15">
        <v>0</v>
      </c>
      <c r="I192" s="16">
        <v>50</v>
      </c>
      <c r="J192" s="17">
        <f t="shared" si="14"/>
        <v>0</v>
      </c>
      <c r="K192" s="18" t="s">
        <v>16</v>
      </c>
      <c r="L192" s="19">
        <v>0</v>
      </c>
      <c r="M192" s="24">
        <f t="shared" si="13"/>
        <v>0</v>
      </c>
    </row>
    <row r="193" spans="1:13" ht="25.5">
      <c r="A193" s="10">
        <v>189</v>
      </c>
      <c r="B193" s="20" t="s">
        <v>199</v>
      </c>
      <c r="C193" s="12">
        <f>+'26'!G193</f>
        <v>0</v>
      </c>
      <c r="D193" s="13">
        <v>0</v>
      </c>
      <c r="E193" s="12">
        <f t="shared" si="12"/>
        <v>0</v>
      </c>
      <c r="F193" s="13">
        <v>0</v>
      </c>
      <c r="G193" s="14">
        <f t="shared" si="15"/>
        <v>0</v>
      </c>
      <c r="H193" s="15">
        <v>0</v>
      </c>
      <c r="I193" s="16">
        <v>30</v>
      </c>
      <c r="J193" s="17">
        <f t="shared" si="14"/>
        <v>0</v>
      </c>
      <c r="K193" s="18" t="s">
        <v>16</v>
      </c>
      <c r="L193" s="19">
        <v>0</v>
      </c>
      <c r="M193" s="24">
        <f t="shared" si="13"/>
        <v>0</v>
      </c>
    </row>
    <row r="194" spans="1:13" ht="25.5">
      <c r="A194" s="10">
        <v>190</v>
      </c>
      <c r="B194" s="20" t="s">
        <v>200</v>
      </c>
      <c r="C194" s="12">
        <f>+'26'!G194</f>
        <v>0</v>
      </c>
      <c r="D194" s="13">
        <v>0</v>
      </c>
      <c r="E194" s="12">
        <f t="shared" si="12"/>
        <v>0</v>
      </c>
      <c r="F194" s="13">
        <v>0</v>
      </c>
      <c r="G194" s="14">
        <f t="shared" si="15"/>
        <v>0</v>
      </c>
      <c r="H194" s="15">
        <v>0</v>
      </c>
      <c r="I194" s="16">
        <v>25</v>
      </c>
      <c r="J194" s="17">
        <f t="shared" si="14"/>
        <v>0</v>
      </c>
      <c r="K194" s="18" t="s">
        <v>16</v>
      </c>
      <c r="L194" s="19">
        <v>0</v>
      </c>
      <c r="M194" s="24">
        <f t="shared" si="13"/>
        <v>0</v>
      </c>
    </row>
    <row r="195" spans="1:13" ht="25.5">
      <c r="A195" s="10">
        <v>191</v>
      </c>
      <c r="B195" s="20" t="s">
        <v>201</v>
      </c>
      <c r="C195" s="12">
        <f>+'26'!G195</f>
        <v>0</v>
      </c>
      <c r="D195" s="13">
        <v>0</v>
      </c>
      <c r="E195" s="12">
        <f t="shared" si="12"/>
        <v>0</v>
      </c>
      <c r="F195" s="13">
        <v>0</v>
      </c>
      <c r="G195" s="14">
        <f t="shared" si="15"/>
        <v>0</v>
      </c>
      <c r="H195" s="15">
        <v>0</v>
      </c>
      <c r="I195" s="16">
        <v>0</v>
      </c>
      <c r="J195" s="17">
        <f t="shared" si="14"/>
        <v>0</v>
      </c>
      <c r="K195" s="18" t="s">
        <v>16</v>
      </c>
      <c r="L195" s="19">
        <v>0</v>
      </c>
      <c r="M195" s="24">
        <f t="shared" si="13"/>
        <v>0</v>
      </c>
    </row>
    <row r="196" spans="1:13" ht="25.5">
      <c r="A196" s="10">
        <v>192</v>
      </c>
      <c r="B196" s="20" t="s">
        <v>202</v>
      </c>
      <c r="C196" s="12">
        <f>+'26'!G196</f>
        <v>0</v>
      </c>
      <c r="D196" s="13">
        <v>0</v>
      </c>
      <c r="E196" s="12">
        <f t="shared" si="12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4"/>
        <v>0</v>
      </c>
      <c r="K196" s="18" t="s">
        <v>16</v>
      </c>
      <c r="L196" s="19">
        <v>0</v>
      </c>
      <c r="M196" s="24">
        <f t="shared" si="13"/>
        <v>0</v>
      </c>
    </row>
    <row r="197" spans="1:13" ht="25.5">
      <c r="A197" s="10">
        <v>193</v>
      </c>
      <c r="B197" s="20" t="s">
        <v>203</v>
      </c>
      <c r="C197" s="12">
        <f>+'26'!G197</f>
        <v>0</v>
      </c>
      <c r="D197" s="13">
        <v>0</v>
      </c>
      <c r="E197" s="12">
        <f t="shared" si="12"/>
        <v>0</v>
      </c>
      <c r="F197" s="13">
        <v>0</v>
      </c>
      <c r="G197" s="14">
        <f t="shared" si="15"/>
        <v>0</v>
      </c>
      <c r="H197" s="15">
        <v>0</v>
      </c>
      <c r="I197" s="16">
        <v>65</v>
      </c>
      <c r="J197" s="17">
        <f t="shared" si="14"/>
        <v>0</v>
      </c>
      <c r="K197" s="18" t="s">
        <v>16</v>
      </c>
      <c r="L197" s="19">
        <v>0</v>
      </c>
      <c r="M197" s="24">
        <f t="shared" si="13"/>
        <v>0</v>
      </c>
    </row>
    <row r="198" spans="1:13" ht="25.5">
      <c r="A198" s="10">
        <v>194</v>
      </c>
      <c r="B198" s="20" t="s">
        <v>204</v>
      </c>
      <c r="C198" s="100">
        <f>+'26'!G198</f>
        <v>326</v>
      </c>
      <c r="D198" s="13">
        <v>0</v>
      </c>
      <c r="E198" s="12">
        <f t="shared" si="12"/>
        <v>326</v>
      </c>
      <c r="F198" s="13">
        <v>0</v>
      </c>
      <c r="G198" s="14">
        <f t="shared" si="15"/>
        <v>326</v>
      </c>
      <c r="H198" s="15">
        <v>0</v>
      </c>
      <c r="I198" s="16">
        <v>25</v>
      </c>
      <c r="J198" s="17">
        <f t="shared" si="14"/>
        <v>0</v>
      </c>
      <c r="K198" s="18" t="s">
        <v>16</v>
      </c>
      <c r="L198" s="19">
        <v>0</v>
      </c>
      <c r="M198" s="24">
        <f t="shared" ref="M198:M219" si="16">SUM(J198-L198)</f>
        <v>0</v>
      </c>
    </row>
    <row r="199" spans="1:13" ht="27" customHeight="1">
      <c r="A199" s="10">
        <v>195</v>
      </c>
      <c r="B199" s="20" t="s">
        <v>194</v>
      </c>
      <c r="C199" s="100">
        <f>+'26'!G199</f>
        <v>197</v>
      </c>
      <c r="D199" s="13">
        <v>0</v>
      </c>
      <c r="E199" s="12">
        <f t="shared" si="12"/>
        <v>197</v>
      </c>
      <c r="F199" s="13">
        <v>0</v>
      </c>
      <c r="G199" s="14">
        <f t="shared" si="15"/>
        <v>197</v>
      </c>
      <c r="H199" s="15">
        <v>0</v>
      </c>
      <c r="I199" s="16">
        <v>0</v>
      </c>
      <c r="J199" s="17">
        <f t="shared" ref="J199:J219" si="17">+I199*H199</f>
        <v>0</v>
      </c>
      <c r="K199" s="18" t="s">
        <v>16</v>
      </c>
      <c r="L199" s="19">
        <v>0</v>
      </c>
      <c r="M199" s="24">
        <f t="shared" si="16"/>
        <v>0</v>
      </c>
    </row>
    <row r="200" spans="1:13" ht="25.5">
      <c r="A200" s="10">
        <v>196</v>
      </c>
      <c r="B200" s="20" t="s">
        <v>205</v>
      </c>
      <c r="C200" s="12">
        <f>+'26'!G200</f>
        <v>0</v>
      </c>
      <c r="D200" s="13">
        <v>0</v>
      </c>
      <c r="E200" s="12">
        <f t="shared" si="12"/>
        <v>0</v>
      </c>
      <c r="F200" s="13">
        <v>0</v>
      </c>
      <c r="G200" s="14">
        <f t="shared" si="15"/>
        <v>0</v>
      </c>
      <c r="H200" s="15">
        <v>0</v>
      </c>
      <c r="I200" s="16">
        <v>0</v>
      </c>
      <c r="J200" s="17">
        <f t="shared" si="17"/>
        <v>0</v>
      </c>
      <c r="K200" s="18" t="s">
        <v>16</v>
      </c>
      <c r="L200" s="19">
        <v>0</v>
      </c>
      <c r="M200" s="24">
        <f t="shared" si="16"/>
        <v>0</v>
      </c>
    </row>
    <row r="201" spans="1:13" ht="25.5">
      <c r="A201" s="10">
        <v>197</v>
      </c>
      <c r="B201" s="20" t="s">
        <v>206</v>
      </c>
      <c r="C201" s="12">
        <f>+'26'!G201</f>
        <v>0</v>
      </c>
      <c r="D201" s="13">
        <v>0</v>
      </c>
      <c r="E201" s="12">
        <f t="shared" si="12"/>
        <v>0</v>
      </c>
      <c r="F201" s="13">
        <v>0</v>
      </c>
      <c r="G201" s="14">
        <f t="shared" si="15"/>
        <v>0</v>
      </c>
      <c r="H201" s="15">
        <v>0</v>
      </c>
      <c r="I201" s="16">
        <v>65</v>
      </c>
      <c r="J201" s="17">
        <f t="shared" si="17"/>
        <v>0</v>
      </c>
      <c r="K201" s="18" t="s">
        <v>16</v>
      </c>
      <c r="L201" s="19">
        <v>0</v>
      </c>
      <c r="M201" s="24">
        <f t="shared" si="16"/>
        <v>0</v>
      </c>
    </row>
    <row r="202" spans="1:13" ht="25.5">
      <c r="A202" s="10">
        <v>198</v>
      </c>
      <c r="B202" s="20" t="s">
        <v>207</v>
      </c>
      <c r="C202" s="12">
        <f>+'26'!G202</f>
        <v>0</v>
      </c>
      <c r="D202" s="13">
        <v>0</v>
      </c>
      <c r="E202" s="12">
        <f t="shared" si="12"/>
        <v>0</v>
      </c>
      <c r="F202" s="13">
        <v>0</v>
      </c>
      <c r="G202" s="14">
        <f t="shared" si="15"/>
        <v>0</v>
      </c>
      <c r="H202" s="15">
        <v>0</v>
      </c>
      <c r="I202" s="16">
        <v>65</v>
      </c>
      <c r="J202" s="17">
        <f t="shared" si="17"/>
        <v>0</v>
      </c>
      <c r="K202" s="18" t="s">
        <v>16</v>
      </c>
      <c r="L202" s="19">
        <v>0</v>
      </c>
      <c r="M202" s="24">
        <f t="shared" si="16"/>
        <v>0</v>
      </c>
    </row>
    <row r="203" spans="1:13" ht="25.5">
      <c r="A203" s="10">
        <v>199</v>
      </c>
      <c r="B203" s="20" t="s">
        <v>208</v>
      </c>
      <c r="C203" s="12">
        <f>+'26'!G203</f>
        <v>0</v>
      </c>
      <c r="D203" s="13">
        <v>0</v>
      </c>
      <c r="E203" s="12">
        <f t="shared" si="12"/>
        <v>0</v>
      </c>
      <c r="F203" s="13">
        <v>0</v>
      </c>
      <c r="G203" s="14">
        <f t="shared" si="15"/>
        <v>0</v>
      </c>
      <c r="H203" s="15">
        <v>0</v>
      </c>
      <c r="I203" s="16">
        <v>65</v>
      </c>
      <c r="J203" s="17">
        <f t="shared" si="17"/>
        <v>0</v>
      </c>
      <c r="K203" s="18" t="s">
        <v>16</v>
      </c>
      <c r="L203" s="19">
        <v>0</v>
      </c>
      <c r="M203" s="24">
        <f t="shared" si="16"/>
        <v>0</v>
      </c>
    </row>
    <row r="204" spans="1:13" ht="25.5">
      <c r="A204" s="10">
        <v>200</v>
      </c>
      <c r="B204" s="20" t="s">
        <v>209</v>
      </c>
      <c r="C204" s="12">
        <f>+'26'!G204</f>
        <v>0</v>
      </c>
      <c r="D204" s="13">
        <v>0</v>
      </c>
      <c r="E204" s="12">
        <f t="shared" si="12"/>
        <v>0</v>
      </c>
      <c r="F204" s="13">
        <v>0</v>
      </c>
      <c r="G204" s="14">
        <f t="shared" si="15"/>
        <v>0</v>
      </c>
      <c r="H204" s="15">
        <v>0</v>
      </c>
      <c r="I204" s="16">
        <v>150</v>
      </c>
      <c r="J204" s="17">
        <f t="shared" si="17"/>
        <v>0</v>
      </c>
      <c r="K204" s="18" t="s">
        <v>16</v>
      </c>
      <c r="L204" s="19">
        <v>0</v>
      </c>
      <c r="M204" s="24">
        <f t="shared" si="16"/>
        <v>0</v>
      </c>
    </row>
    <row r="205" spans="1:13" ht="25.5">
      <c r="A205" s="10">
        <v>201</v>
      </c>
      <c r="B205" s="20" t="s">
        <v>210</v>
      </c>
      <c r="C205" s="12">
        <f>+'26'!G205</f>
        <v>0</v>
      </c>
      <c r="D205" s="13">
        <v>0</v>
      </c>
      <c r="E205" s="12">
        <f t="shared" si="12"/>
        <v>0</v>
      </c>
      <c r="F205" s="13">
        <v>0</v>
      </c>
      <c r="G205" s="14">
        <f t="shared" si="15"/>
        <v>0</v>
      </c>
      <c r="H205" s="15">
        <v>0</v>
      </c>
      <c r="I205" s="16">
        <v>150</v>
      </c>
      <c r="J205" s="17">
        <f t="shared" si="17"/>
        <v>0</v>
      </c>
      <c r="K205" s="18" t="s">
        <v>16</v>
      </c>
      <c r="L205" s="19">
        <v>0</v>
      </c>
      <c r="M205" s="24">
        <f t="shared" si="16"/>
        <v>0</v>
      </c>
    </row>
    <row r="206" spans="1:13" ht="25.5">
      <c r="A206" s="10">
        <v>202</v>
      </c>
      <c r="B206" s="20" t="s">
        <v>211</v>
      </c>
      <c r="C206" s="12">
        <f>+'26'!G206</f>
        <v>0</v>
      </c>
      <c r="D206" s="13">
        <v>0</v>
      </c>
      <c r="E206" s="12">
        <f t="shared" si="12"/>
        <v>0</v>
      </c>
      <c r="F206" s="13">
        <v>0</v>
      </c>
      <c r="G206" s="14">
        <f t="shared" si="15"/>
        <v>0</v>
      </c>
      <c r="H206" s="15">
        <v>0</v>
      </c>
      <c r="I206" s="16">
        <v>150</v>
      </c>
      <c r="J206" s="17">
        <f t="shared" si="17"/>
        <v>0</v>
      </c>
      <c r="K206" s="18" t="s">
        <v>16</v>
      </c>
      <c r="L206" s="19">
        <v>0</v>
      </c>
      <c r="M206" s="24">
        <f t="shared" si="16"/>
        <v>0</v>
      </c>
    </row>
    <row r="207" spans="1:13" ht="25.5">
      <c r="A207" s="10">
        <v>203</v>
      </c>
      <c r="B207" s="20" t="s">
        <v>256</v>
      </c>
      <c r="C207" s="12">
        <f>+'26'!G207</f>
        <v>0</v>
      </c>
      <c r="D207" s="13">
        <v>0</v>
      </c>
      <c r="E207" s="12">
        <f t="shared" ref="E207:E219" si="18">C207+D207</f>
        <v>0</v>
      </c>
      <c r="F207" s="13">
        <v>0</v>
      </c>
      <c r="G207" s="14">
        <f t="shared" si="15"/>
        <v>0</v>
      </c>
      <c r="H207" s="15">
        <v>0</v>
      </c>
      <c r="I207" s="16">
        <v>55</v>
      </c>
      <c r="J207" s="17">
        <f t="shared" si="17"/>
        <v>0</v>
      </c>
      <c r="K207" s="18" t="s">
        <v>16</v>
      </c>
      <c r="L207" s="19">
        <v>0</v>
      </c>
      <c r="M207" s="24">
        <f t="shared" si="16"/>
        <v>0</v>
      </c>
    </row>
    <row r="208" spans="1:13" ht="25.5">
      <c r="A208" s="10">
        <v>204</v>
      </c>
      <c r="B208" s="20" t="s">
        <v>257</v>
      </c>
      <c r="C208" s="12">
        <f>+'26'!G208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5"/>
        <v>0</v>
      </c>
      <c r="H208" s="15">
        <v>0</v>
      </c>
      <c r="I208" s="16">
        <v>30</v>
      </c>
      <c r="J208" s="17">
        <f t="shared" si="17"/>
        <v>0</v>
      </c>
      <c r="K208" s="18" t="s">
        <v>16</v>
      </c>
      <c r="L208" s="19">
        <v>0</v>
      </c>
      <c r="M208" s="24">
        <f t="shared" si="16"/>
        <v>0</v>
      </c>
    </row>
    <row r="209" spans="1:13" ht="25.5">
      <c r="A209" s="10">
        <v>205</v>
      </c>
      <c r="B209" s="20" t="s">
        <v>265</v>
      </c>
      <c r="C209" s="12">
        <f>+'26'!G209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5"/>
        <v>0</v>
      </c>
      <c r="H209" s="15">
        <v>0</v>
      </c>
      <c r="I209" s="16">
        <v>50</v>
      </c>
      <c r="J209" s="17">
        <f t="shared" si="17"/>
        <v>0</v>
      </c>
      <c r="K209" s="18" t="s">
        <v>16</v>
      </c>
      <c r="L209" s="19">
        <v>0</v>
      </c>
      <c r="M209" s="24">
        <f t="shared" si="16"/>
        <v>0</v>
      </c>
    </row>
    <row r="210" spans="1:13" ht="25.5">
      <c r="A210" s="10">
        <v>206</v>
      </c>
      <c r="B210" s="20" t="s">
        <v>263</v>
      </c>
      <c r="C210" s="12">
        <f>+'26'!G210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5"/>
        <v>0</v>
      </c>
      <c r="H210" s="15">
        <v>0</v>
      </c>
      <c r="I210" s="16">
        <v>60</v>
      </c>
      <c r="J210" s="17">
        <f t="shared" si="17"/>
        <v>0</v>
      </c>
      <c r="K210" s="18" t="s">
        <v>16</v>
      </c>
      <c r="L210" s="19">
        <v>0</v>
      </c>
      <c r="M210" s="24">
        <f t="shared" si="16"/>
        <v>0</v>
      </c>
    </row>
    <row r="211" spans="1:13" ht="25.5">
      <c r="A211" s="10">
        <v>207</v>
      </c>
      <c r="B211" s="20" t="s">
        <v>275</v>
      </c>
      <c r="C211" s="12">
        <f>+'26'!G211</f>
        <v>0</v>
      </c>
      <c r="D211" s="13">
        <v>0</v>
      </c>
      <c r="E211" s="12">
        <f t="shared" si="18"/>
        <v>0</v>
      </c>
      <c r="F211" s="13">
        <v>0</v>
      </c>
      <c r="G211" s="14">
        <f t="shared" si="15"/>
        <v>0</v>
      </c>
      <c r="H211" s="15">
        <v>0</v>
      </c>
      <c r="I211" s="16">
        <v>60</v>
      </c>
      <c r="J211" s="17">
        <f t="shared" si="17"/>
        <v>0</v>
      </c>
      <c r="K211" s="18" t="s">
        <v>16</v>
      </c>
      <c r="L211" s="19">
        <v>0</v>
      </c>
      <c r="M211" s="24">
        <f t="shared" si="16"/>
        <v>0</v>
      </c>
    </row>
    <row r="212" spans="1:13" ht="25.5">
      <c r="A212" s="10">
        <v>208</v>
      </c>
      <c r="B212" s="20" t="s">
        <v>276</v>
      </c>
      <c r="C212" s="12">
        <f>+'26'!G212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5"/>
        <v>0</v>
      </c>
      <c r="H212" s="15">
        <v>0</v>
      </c>
      <c r="I212" s="16">
        <v>60</v>
      </c>
      <c r="J212" s="17">
        <f t="shared" si="17"/>
        <v>0</v>
      </c>
      <c r="K212" s="18" t="s">
        <v>16</v>
      </c>
      <c r="L212" s="19">
        <v>0</v>
      </c>
      <c r="M212" s="24">
        <f t="shared" si="16"/>
        <v>0</v>
      </c>
    </row>
    <row r="213" spans="1:13" ht="25.5">
      <c r="A213" s="10">
        <v>209</v>
      </c>
      <c r="B213" s="20" t="s">
        <v>277</v>
      </c>
      <c r="C213" s="12">
        <f>+'26'!G213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5"/>
        <v>0</v>
      </c>
      <c r="H213" s="15">
        <v>0</v>
      </c>
      <c r="I213" s="16">
        <v>60</v>
      </c>
      <c r="J213" s="17">
        <f t="shared" si="17"/>
        <v>0</v>
      </c>
      <c r="K213" s="18" t="s">
        <v>16</v>
      </c>
      <c r="L213" s="19">
        <v>0</v>
      </c>
      <c r="M213" s="24">
        <f t="shared" si="16"/>
        <v>0</v>
      </c>
    </row>
    <row r="214" spans="1:13" ht="25.5">
      <c r="A214" s="10">
        <v>210</v>
      </c>
      <c r="B214" s="20" t="s">
        <v>278</v>
      </c>
      <c r="C214" s="12">
        <f>+'26'!G214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5"/>
        <v>0</v>
      </c>
      <c r="H214" s="15">
        <v>0</v>
      </c>
      <c r="I214" s="16">
        <v>60</v>
      </c>
      <c r="J214" s="17">
        <f t="shared" si="17"/>
        <v>0</v>
      </c>
      <c r="K214" s="18" t="s">
        <v>16</v>
      </c>
      <c r="L214" s="19">
        <v>0</v>
      </c>
      <c r="M214" s="24">
        <f t="shared" si="16"/>
        <v>0</v>
      </c>
    </row>
    <row r="215" spans="1:13" ht="25.5">
      <c r="A215" s="10">
        <v>211</v>
      </c>
      <c r="B215" s="20" t="s">
        <v>269</v>
      </c>
      <c r="C215" s="12">
        <f>+'26'!G215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5"/>
        <v>0</v>
      </c>
      <c r="H215" s="15">
        <v>0</v>
      </c>
      <c r="I215" s="16">
        <v>60</v>
      </c>
      <c r="J215" s="17">
        <f t="shared" si="17"/>
        <v>0</v>
      </c>
      <c r="K215" s="18" t="s">
        <v>16</v>
      </c>
      <c r="L215" s="19">
        <v>0</v>
      </c>
      <c r="M215" s="24">
        <f t="shared" si="16"/>
        <v>0</v>
      </c>
    </row>
    <row r="216" spans="1:13" ht="25.5">
      <c r="A216" s="10">
        <v>212</v>
      </c>
      <c r="B216" s="20" t="s">
        <v>281</v>
      </c>
      <c r="C216" s="12">
        <f>+'26'!G216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5"/>
        <v>0</v>
      </c>
      <c r="H216" s="15">
        <v>0</v>
      </c>
      <c r="I216" s="16">
        <v>60</v>
      </c>
      <c r="J216" s="17">
        <f t="shared" si="17"/>
        <v>0</v>
      </c>
      <c r="K216" s="18" t="s">
        <v>16</v>
      </c>
      <c r="L216" s="19">
        <v>0</v>
      </c>
      <c r="M216" s="24">
        <f t="shared" si="16"/>
        <v>0</v>
      </c>
    </row>
    <row r="217" spans="1:13" ht="25.5">
      <c r="A217" s="10">
        <v>213</v>
      </c>
      <c r="B217" s="20" t="s">
        <v>282</v>
      </c>
      <c r="C217" s="12">
        <f>+'26'!G217</f>
        <v>0</v>
      </c>
      <c r="D217" s="13">
        <v>0</v>
      </c>
      <c r="E217" s="12">
        <f t="shared" si="18"/>
        <v>0</v>
      </c>
      <c r="F217" s="13">
        <v>0</v>
      </c>
      <c r="G217" s="14">
        <f t="shared" ref="G217:G219" si="19">E217-F217-H217</f>
        <v>0</v>
      </c>
      <c r="H217" s="15">
        <v>0</v>
      </c>
      <c r="I217" s="16">
        <v>50</v>
      </c>
      <c r="J217" s="17">
        <f t="shared" si="17"/>
        <v>0</v>
      </c>
      <c r="K217" s="18" t="s">
        <v>16</v>
      </c>
      <c r="L217" s="19">
        <v>0</v>
      </c>
      <c r="M217" s="24">
        <f t="shared" si="16"/>
        <v>0</v>
      </c>
    </row>
    <row r="218" spans="1:13" ht="25.5">
      <c r="A218" s="10">
        <v>214</v>
      </c>
      <c r="B218" s="20" t="s">
        <v>283</v>
      </c>
      <c r="C218" s="12">
        <f>+'26'!G218</f>
        <v>0</v>
      </c>
      <c r="D218" s="13">
        <v>0</v>
      </c>
      <c r="E218" s="12">
        <f t="shared" si="18"/>
        <v>0</v>
      </c>
      <c r="F218" s="13">
        <v>0</v>
      </c>
      <c r="G218" s="14">
        <f t="shared" si="19"/>
        <v>0</v>
      </c>
      <c r="H218" s="15">
        <v>0</v>
      </c>
      <c r="I218" s="16">
        <v>65</v>
      </c>
      <c r="J218" s="17">
        <f t="shared" si="17"/>
        <v>0</v>
      </c>
      <c r="K218" s="18" t="s">
        <v>16</v>
      </c>
      <c r="L218" s="19">
        <v>0</v>
      </c>
      <c r="M218" s="24">
        <f t="shared" si="16"/>
        <v>0</v>
      </c>
    </row>
    <row r="219" spans="1:13" ht="25.5">
      <c r="A219" s="102">
        <v>215</v>
      </c>
      <c r="B219" s="20" t="s">
        <v>284</v>
      </c>
      <c r="C219" s="12">
        <f>+'26'!G219</f>
        <v>0</v>
      </c>
      <c r="D219" s="13">
        <v>0</v>
      </c>
      <c r="E219" s="12">
        <f t="shared" si="18"/>
        <v>0</v>
      </c>
      <c r="F219" s="13">
        <v>0</v>
      </c>
      <c r="G219" s="14">
        <f t="shared" si="19"/>
        <v>0</v>
      </c>
      <c r="H219" s="15">
        <v>0</v>
      </c>
      <c r="I219" s="16">
        <v>60</v>
      </c>
      <c r="J219" s="17">
        <f t="shared" si="17"/>
        <v>0</v>
      </c>
      <c r="K219" s="18" t="s">
        <v>16</v>
      </c>
      <c r="L219" s="19">
        <v>0</v>
      </c>
      <c r="M219" s="24">
        <f t="shared" si="16"/>
        <v>0</v>
      </c>
    </row>
    <row r="220" spans="1:13" ht="25.5">
      <c r="A220" s="102">
        <v>216</v>
      </c>
      <c r="B220" s="20" t="s">
        <v>288</v>
      </c>
      <c r="C220" s="12">
        <f>+'26'!G220</f>
        <v>0</v>
      </c>
      <c r="D220" s="13">
        <v>0</v>
      </c>
      <c r="E220" s="12">
        <f t="shared" ref="E220:E221" si="20">C220+D220</f>
        <v>0</v>
      </c>
      <c r="F220" s="13">
        <v>0</v>
      </c>
      <c r="G220" s="14">
        <f t="shared" ref="G220:G221" si="21">E220-F220-H220</f>
        <v>0</v>
      </c>
      <c r="H220" s="15">
        <v>0</v>
      </c>
      <c r="I220" s="16">
        <v>35</v>
      </c>
      <c r="J220" s="17">
        <f t="shared" ref="J220:J221" si="22">+I220*H220</f>
        <v>0</v>
      </c>
      <c r="K220" s="18" t="s">
        <v>16</v>
      </c>
      <c r="L220" s="19">
        <v>0</v>
      </c>
      <c r="M220" s="24">
        <f t="shared" ref="M220:M221" si="23">SUM(J220-L220)</f>
        <v>0</v>
      </c>
    </row>
    <row r="221" spans="1:13" ht="25.5">
      <c r="A221" s="102">
        <v>217</v>
      </c>
      <c r="B221" s="20" t="s">
        <v>289</v>
      </c>
      <c r="C221" s="12">
        <f>+'26'!G221</f>
        <v>2</v>
      </c>
      <c r="D221" s="13">
        <v>0</v>
      </c>
      <c r="E221" s="12">
        <f t="shared" si="20"/>
        <v>2</v>
      </c>
      <c r="F221" s="13">
        <v>0</v>
      </c>
      <c r="G221" s="14">
        <f t="shared" si="21"/>
        <v>2</v>
      </c>
      <c r="H221" s="15">
        <v>0</v>
      </c>
      <c r="I221" s="16">
        <v>0</v>
      </c>
      <c r="J221" s="17">
        <f t="shared" si="22"/>
        <v>0</v>
      </c>
      <c r="K221" s="18" t="s">
        <v>16</v>
      </c>
      <c r="L221" s="19">
        <v>0</v>
      </c>
      <c r="M221" s="24">
        <f t="shared" si="23"/>
        <v>0</v>
      </c>
    </row>
    <row r="222" spans="1:13" ht="25.5">
      <c r="A222" s="102">
        <v>218</v>
      </c>
      <c r="B222" s="20" t="s">
        <v>292</v>
      </c>
      <c r="C222" s="12">
        <f>+'26'!G222</f>
        <v>0</v>
      </c>
      <c r="D222" s="13">
        <v>0</v>
      </c>
      <c r="E222" s="12">
        <f t="shared" ref="E222" si="24">C222+D222</f>
        <v>0</v>
      </c>
      <c r="F222" s="13">
        <v>0</v>
      </c>
      <c r="G222" s="14">
        <f t="shared" ref="G222" si="25">E222-F222-H222</f>
        <v>0</v>
      </c>
      <c r="H222" s="15">
        <v>0</v>
      </c>
      <c r="I222" s="16">
        <v>40</v>
      </c>
      <c r="J222" s="17">
        <f t="shared" ref="J222" si="26">+I222*H222</f>
        <v>0</v>
      </c>
      <c r="K222" s="18" t="s">
        <v>16</v>
      </c>
      <c r="L222" s="19">
        <v>0</v>
      </c>
      <c r="M222" s="24">
        <f t="shared" ref="M222" si="27">SUM(J222-L222)</f>
        <v>0</v>
      </c>
    </row>
    <row r="223" spans="1:13" ht="25.5">
      <c r="A223" s="102">
        <v>219</v>
      </c>
      <c r="B223" s="20" t="s">
        <v>303</v>
      </c>
      <c r="C223" s="12">
        <f>+'26'!G223</f>
        <v>5</v>
      </c>
      <c r="D223" s="13">
        <v>0</v>
      </c>
      <c r="E223" s="12">
        <f t="shared" ref="E223:E229" si="28">C223+D223</f>
        <v>5</v>
      </c>
      <c r="F223" s="13">
        <v>0</v>
      </c>
      <c r="G223" s="14">
        <f t="shared" ref="G223:G229" si="29">E223-F223-H223</f>
        <v>5</v>
      </c>
      <c r="H223" s="15">
        <v>0</v>
      </c>
      <c r="I223" s="16">
        <v>40</v>
      </c>
      <c r="J223" s="17">
        <f t="shared" ref="J223:J229" si="30">+I223*H223</f>
        <v>0</v>
      </c>
      <c r="K223" s="18" t="s">
        <v>16</v>
      </c>
      <c r="L223" s="19">
        <v>0</v>
      </c>
      <c r="M223" s="24">
        <f t="shared" ref="M223:M229" si="31">SUM(J223-L223)</f>
        <v>0</v>
      </c>
    </row>
    <row r="224" spans="1:13" ht="25.5">
      <c r="A224" s="102">
        <v>220</v>
      </c>
      <c r="B224" s="20" t="s">
        <v>304</v>
      </c>
      <c r="C224" s="12">
        <f>+'26'!G224</f>
        <v>0</v>
      </c>
      <c r="D224" s="13">
        <v>0</v>
      </c>
      <c r="E224" s="12">
        <f t="shared" si="28"/>
        <v>0</v>
      </c>
      <c r="F224" s="13">
        <v>0</v>
      </c>
      <c r="G224" s="14">
        <f t="shared" si="29"/>
        <v>0</v>
      </c>
      <c r="H224" s="15">
        <v>0</v>
      </c>
      <c r="I224" s="16">
        <v>40</v>
      </c>
      <c r="J224" s="17">
        <f t="shared" si="30"/>
        <v>0</v>
      </c>
      <c r="K224" s="18" t="s">
        <v>16</v>
      </c>
      <c r="L224" s="19">
        <v>0</v>
      </c>
      <c r="M224" s="24">
        <f t="shared" si="31"/>
        <v>0</v>
      </c>
    </row>
    <row r="225" spans="1:15" ht="25.5">
      <c r="A225" s="102">
        <v>221</v>
      </c>
      <c r="B225" s="20" t="s">
        <v>305</v>
      </c>
      <c r="C225" s="12">
        <f>+'26'!G225</f>
        <v>0</v>
      </c>
      <c r="D225" s="13">
        <v>0</v>
      </c>
      <c r="E225" s="12">
        <f t="shared" si="28"/>
        <v>0</v>
      </c>
      <c r="F225" s="13">
        <v>0</v>
      </c>
      <c r="G225" s="14">
        <f t="shared" si="29"/>
        <v>0</v>
      </c>
      <c r="H225" s="15">
        <v>0</v>
      </c>
      <c r="I225" s="16">
        <v>40</v>
      </c>
      <c r="J225" s="17">
        <f t="shared" si="30"/>
        <v>0</v>
      </c>
      <c r="K225" s="18" t="s">
        <v>16</v>
      </c>
      <c r="L225" s="19">
        <v>0</v>
      </c>
      <c r="M225" s="24">
        <f t="shared" si="31"/>
        <v>0</v>
      </c>
    </row>
    <row r="226" spans="1:15" ht="25.5">
      <c r="A226" s="102">
        <v>222</v>
      </c>
      <c r="B226" s="20" t="s">
        <v>324</v>
      </c>
      <c r="C226" s="12">
        <f>+'26'!G226</f>
        <v>0</v>
      </c>
      <c r="D226" s="13">
        <v>0</v>
      </c>
      <c r="E226" s="12">
        <f t="shared" si="28"/>
        <v>0</v>
      </c>
      <c r="F226" s="13">
        <v>0</v>
      </c>
      <c r="G226" s="14">
        <f t="shared" si="29"/>
        <v>0</v>
      </c>
      <c r="H226" s="15">
        <v>0</v>
      </c>
      <c r="I226" s="16">
        <v>30</v>
      </c>
      <c r="J226" s="17">
        <f t="shared" si="30"/>
        <v>0</v>
      </c>
      <c r="K226" s="18" t="s">
        <v>16</v>
      </c>
      <c r="L226" s="19">
        <v>0</v>
      </c>
      <c r="M226" s="24">
        <f t="shared" si="31"/>
        <v>0</v>
      </c>
    </row>
    <row r="227" spans="1:15" ht="25.5">
      <c r="A227" s="102">
        <v>223</v>
      </c>
      <c r="B227" s="20" t="s">
        <v>325</v>
      </c>
      <c r="C227" s="12">
        <f>+'26'!G227</f>
        <v>0</v>
      </c>
      <c r="D227" s="13">
        <v>0</v>
      </c>
      <c r="E227" s="12">
        <f t="shared" si="28"/>
        <v>0</v>
      </c>
      <c r="F227" s="13">
        <v>0</v>
      </c>
      <c r="G227" s="14">
        <f t="shared" si="29"/>
        <v>0</v>
      </c>
      <c r="H227" s="15">
        <v>0</v>
      </c>
      <c r="I227" s="16">
        <v>30</v>
      </c>
      <c r="J227" s="17">
        <f t="shared" si="30"/>
        <v>0</v>
      </c>
      <c r="K227" s="18" t="s">
        <v>16</v>
      </c>
      <c r="L227" s="19">
        <v>0</v>
      </c>
      <c r="M227" s="24">
        <f t="shared" si="31"/>
        <v>0</v>
      </c>
    </row>
    <row r="228" spans="1:15" ht="25.5">
      <c r="A228" s="102">
        <v>224</v>
      </c>
      <c r="B228" s="20"/>
      <c r="C228" s="12">
        <f>+'26'!G228</f>
        <v>0</v>
      </c>
      <c r="D228" s="13">
        <v>0</v>
      </c>
      <c r="E228" s="12">
        <f t="shared" si="28"/>
        <v>0</v>
      </c>
      <c r="F228" s="13">
        <v>0</v>
      </c>
      <c r="G228" s="14">
        <f t="shared" si="29"/>
        <v>0</v>
      </c>
      <c r="H228" s="15">
        <v>0</v>
      </c>
      <c r="I228" s="16"/>
      <c r="J228" s="17">
        <f t="shared" si="30"/>
        <v>0</v>
      </c>
      <c r="K228" s="18" t="s">
        <v>16</v>
      </c>
      <c r="L228" s="19">
        <v>0</v>
      </c>
      <c r="M228" s="24">
        <f t="shared" si="31"/>
        <v>0</v>
      </c>
    </row>
    <row r="229" spans="1:15" ht="25.5">
      <c r="A229" s="102">
        <v>225</v>
      </c>
      <c r="B229" s="20"/>
      <c r="C229" s="12">
        <f>+'26'!G229</f>
        <v>0</v>
      </c>
      <c r="D229" s="13">
        <v>0</v>
      </c>
      <c r="E229" s="12">
        <f t="shared" si="28"/>
        <v>0</v>
      </c>
      <c r="F229" s="13">
        <v>0</v>
      </c>
      <c r="G229" s="14">
        <f t="shared" si="29"/>
        <v>0</v>
      </c>
      <c r="H229" s="15">
        <v>0</v>
      </c>
      <c r="I229" s="16"/>
      <c r="J229" s="17">
        <f t="shared" si="30"/>
        <v>0</v>
      </c>
      <c r="K229" s="18" t="s">
        <v>16</v>
      </c>
      <c r="L229" s="19">
        <v>0</v>
      </c>
      <c r="M229" s="24">
        <f t="shared" si="31"/>
        <v>0</v>
      </c>
    </row>
    <row r="230" spans="1:15" ht="25.5">
      <c r="A230" s="1"/>
      <c r="C230" s="25"/>
      <c r="D230" s="26"/>
      <c r="E230" s="25"/>
      <c r="F230" s="26"/>
      <c r="G230" s="25"/>
      <c r="H230" s="25"/>
      <c r="I230" s="27"/>
      <c r="J230" s="29"/>
      <c r="K230" s="28"/>
      <c r="L230" s="19">
        <v>0</v>
      </c>
      <c r="M230" s="157" t="s">
        <v>227</v>
      </c>
      <c r="N230" s="157"/>
    </row>
    <row r="231" spans="1:15" ht="25.5" customHeight="1">
      <c r="A231" s="1"/>
      <c r="C231" s="25"/>
      <c r="D231" s="26"/>
      <c r="E231" s="25"/>
      <c r="F231" s="26"/>
      <c r="G231" s="25"/>
      <c r="H231" s="158" t="s">
        <v>228</v>
      </c>
      <c r="I231" s="159"/>
      <c r="J231" s="31">
        <f>+X110</f>
        <v>0</v>
      </c>
      <c r="K231" s="28"/>
      <c r="L231" s="30"/>
    </row>
    <row r="232" spans="1:15" ht="25.5">
      <c r="A232" s="1"/>
      <c r="C232" s="32"/>
      <c r="E232" s="32"/>
      <c r="G232" s="32"/>
      <c r="H232" s="33"/>
      <c r="I232" s="156" t="s">
        <v>212</v>
      </c>
      <c r="J232" s="156"/>
      <c r="K232" s="34">
        <f>SUM(J5:J231)</f>
        <v>440</v>
      </c>
    </row>
    <row r="233" spans="1:15" ht="25.5">
      <c r="A233" s="1"/>
      <c r="C233" s="32"/>
      <c r="E233" s="32"/>
      <c r="G233" s="32"/>
      <c r="I233" s="154" t="s">
        <v>213</v>
      </c>
      <c r="J233" s="155"/>
      <c r="K233" s="37">
        <v>0</v>
      </c>
    </row>
    <row r="234" spans="1:15" ht="25.5">
      <c r="A234" s="1"/>
      <c r="C234" s="32"/>
      <c r="E234" s="32"/>
      <c r="G234" s="32"/>
      <c r="I234" s="35" t="s">
        <v>214</v>
      </c>
      <c r="J234" s="36"/>
      <c r="K234" s="37">
        <f>SUM(L234:BO234)</f>
        <v>280</v>
      </c>
      <c r="L234" s="38">
        <v>280</v>
      </c>
      <c r="O234" s="38"/>
    </row>
    <row r="235" spans="1:15" ht="25.5">
      <c r="A235" s="1"/>
      <c r="C235" s="32"/>
      <c r="D235" s="91"/>
      <c r="E235" s="32"/>
      <c r="G235" s="39"/>
      <c r="I235" s="154" t="s">
        <v>215</v>
      </c>
      <c r="J235" s="155"/>
      <c r="K235" s="37">
        <v>0</v>
      </c>
    </row>
    <row r="236" spans="1:15" ht="25.5">
      <c r="A236" s="1"/>
      <c r="C236" s="90"/>
      <c r="E236" s="32"/>
      <c r="G236" s="32"/>
      <c r="I236" s="154" t="s">
        <v>216</v>
      </c>
      <c r="J236" s="155"/>
      <c r="K236" s="37">
        <v>270</v>
      </c>
    </row>
    <row r="237" spans="1:15" ht="25.5">
      <c r="A237" s="1"/>
      <c r="C237" s="32"/>
      <c r="E237" s="32"/>
      <c r="G237" s="32"/>
      <c r="I237" s="154" t="s">
        <v>217</v>
      </c>
      <c r="J237" s="155"/>
      <c r="K237" s="93">
        <f>SUM(L5:L230)</f>
        <v>60</v>
      </c>
      <c r="M237" s="94" t="s">
        <v>218</v>
      </c>
      <c r="N237" s="40" t="s">
        <v>219</v>
      </c>
      <c r="O237" s="41" t="s">
        <v>220</v>
      </c>
    </row>
    <row r="238" spans="1:15" ht="25.5">
      <c r="A238" s="1"/>
      <c r="C238" s="32"/>
      <c r="E238" s="32"/>
      <c r="G238" s="32"/>
      <c r="I238" s="154" t="s">
        <v>221</v>
      </c>
      <c r="J238" s="155"/>
      <c r="K238" s="34">
        <f>K232-K233-K234-K236-K237</f>
        <v>-170</v>
      </c>
      <c r="M238" s="42"/>
      <c r="N238" s="42"/>
      <c r="O238" s="42"/>
    </row>
    <row r="239" spans="1:15" ht="25.5">
      <c r="A239" s="1"/>
      <c r="C239" s="32"/>
      <c r="E239" s="32"/>
      <c r="G239" s="32"/>
      <c r="I239" s="154" t="s">
        <v>222</v>
      </c>
      <c r="J239" s="155"/>
      <c r="K239" s="93">
        <v>0</v>
      </c>
      <c r="M239" s="42"/>
      <c r="N239" s="42"/>
      <c r="O239" s="42"/>
    </row>
    <row r="240" spans="1:15" ht="25.5">
      <c r="A240" s="1"/>
      <c r="C240" s="32"/>
      <c r="E240" s="32"/>
      <c r="G240" s="32"/>
      <c r="I240" s="154" t="s">
        <v>223</v>
      </c>
      <c r="J240" s="155"/>
      <c r="K240" s="34">
        <v>0</v>
      </c>
      <c r="M240" s="42"/>
      <c r="N240" s="42"/>
      <c r="O240" s="42"/>
    </row>
    <row r="241" spans="7:15" ht="25.5">
      <c r="G241" s="2"/>
      <c r="I241" s="154" t="s">
        <v>224</v>
      </c>
      <c r="J241" s="155"/>
      <c r="K241" s="34">
        <f>+K239-K238</f>
        <v>170</v>
      </c>
      <c r="M241" s="43"/>
      <c r="N241" s="43"/>
      <c r="O241" s="43"/>
    </row>
    <row r="242" spans="7:15">
      <c r="G242" s="2"/>
      <c r="I242" s="28"/>
      <c r="M242" s="43"/>
      <c r="N242" s="43"/>
      <c r="O242" s="43"/>
    </row>
    <row r="243" spans="7:15">
      <c r="G243" s="2"/>
      <c r="I243" s="2" t="s">
        <v>271</v>
      </c>
      <c r="J243" s="24">
        <f>+K232-K237+K240+K241</f>
        <v>550</v>
      </c>
      <c r="M243" s="44"/>
      <c r="N243" s="44"/>
      <c r="O243" s="44"/>
    </row>
    <row r="244" spans="7:15">
      <c r="G244" s="2"/>
      <c r="I244" s="2" t="s">
        <v>272</v>
      </c>
      <c r="J244" s="30">
        <f>SUM(K233:K236)</f>
        <v>550</v>
      </c>
      <c r="M244" s="45">
        <f>SUM(M238:M243)</f>
        <v>0</v>
      </c>
      <c r="N244" s="45">
        <f>SUM(N238:N243)</f>
        <v>0</v>
      </c>
      <c r="O244" s="45">
        <f>SUM(O238:O243)</f>
        <v>0</v>
      </c>
    </row>
    <row r="245" spans="7:15">
      <c r="G245" s="2"/>
      <c r="I245" s="2" t="s">
        <v>273</v>
      </c>
      <c r="J245" s="2">
        <f>+K239</f>
        <v>0</v>
      </c>
      <c r="M245" s="46" t="s">
        <v>225</v>
      </c>
      <c r="N245" s="47">
        <f>N244*30/100</f>
        <v>0</v>
      </c>
      <c r="O245" s="47">
        <f>O244*30/100</f>
        <v>0</v>
      </c>
    </row>
    <row r="246" spans="7:15">
      <c r="G246" s="2"/>
      <c r="I246" s="2"/>
      <c r="M246" s="46" t="s">
        <v>226</v>
      </c>
      <c r="N246" s="47">
        <f>N245*7/100</f>
        <v>0</v>
      </c>
      <c r="O246" s="47">
        <f>O245*7/100</f>
        <v>0</v>
      </c>
    </row>
    <row r="247" spans="7:15">
      <c r="G247" s="2"/>
      <c r="I247" s="2"/>
      <c r="M247" s="95" t="s">
        <v>5</v>
      </c>
      <c r="N247" s="48">
        <f>N244-N245-N246</f>
        <v>0</v>
      </c>
      <c r="O247" s="48">
        <f>O244-O245-O246</f>
        <v>0</v>
      </c>
    </row>
    <row r="248" spans="7:15">
      <c r="G248" s="2"/>
      <c r="I248" s="2"/>
    </row>
    <row r="249" spans="7:15">
      <c r="G249" s="2"/>
      <c r="I249" s="2"/>
    </row>
    <row r="250" spans="7:15">
      <c r="G250" s="2"/>
      <c r="I250" s="2"/>
    </row>
    <row r="251" spans="7:15">
      <c r="G251" s="2"/>
      <c r="I251" s="2"/>
    </row>
    <row r="252" spans="7:15">
      <c r="G252" s="2"/>
      <c r="I252" s="2"/>
    </row>
    <row r="253" spans="7:15">
      <c r="G253" s="2"/>
      <c r="I253" s="2"/>
    </row>
    <row r="254" spans="7:15">
      <c r="G254" s="2"/>
      <c r="I254" s="2"/>
    </row>
    <row r="255" spans="7:15">
      <c r="G255" s="2"/>
      <c r="I255" s="2"/>
    </row>
    <row r="256" spans="7:15">
      <c r="G256" s="2"/>
      <c r="I256" s="2"/>
    </row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</sheetData>
  <mergeCells count="32">
    <mergeCell ref="I240:J240"/>
    <mergeCell ref="I241:J241"/>
    <mergeCell ref="I236:J236"/>
    <mergeCell ref="I237:J237"/>
    <mergeCell ref="I238:J238"/>
    <mergeCell ref="I239:J239"/>
    <mergeCell ref="M230:N230"/>
    <mergeCell ref="H231:I231"/>
    <mergeCell ref="I232:J232"/>
    <mergeCell ref="I233:J233"/>
    <mergeCell ref="I235:J235"/>
    <mergeCell ref="V3:X3"/>
    <mergeCell ref="Y3:Y4"/>
    <mergeCell ref="Z3:Z4"/>
    <mergeCell ref="P107:W107"/>
    <mergeCell ref="S3:S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O3:O4"/>
    <mergeCell ref="P3:P4"/>
    <mergeCell ref="Q3:Q4"/>
    <mergeCell ref="R3:R4"/>
    <mergeCell ref="U3:U4"/>
  </mergeCells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26253-576A-417E-B388-806E1FE0E6A8}">
  <sheetPr>
    <tabColor rgb="FFECB5FD"/>
  </sheetPr>
  <dimension ref="A1:Z316"/>
  <sheetViews>
    <sheetView workbookViewId="0">
      <pane xSplit="6" ySplit="4" topLeftCell="G8" activePane="bottomRight" state="frozen"/>
      <selection pane="topRight" activeCell="G1" sqref="G1"/>
      <selection pane="bottomLeft" activeCell="A5" sqref="A5"/>
      <selection pane="bottomRight" activeCell="I228" sqref="I228:I229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8.7109375" style="2" bestFit="1" customWidth="1"/>
    <col min="4" max="4" width="7.5703125" style="2" bestFit="1" customWidth="1"/>
    <col min="5" max="5" width="8.7109375" style="2" bestFit="1" customWidth="1"/>
    <col min="6" max="6" width="7.85546875" style="2" bestFit="1" customWidth="1"/>
    <col min="7" max="7" width="8.7109375" style="49" bestFit="1" customWidth="1"/>
    <col min="8" max="8" width="7.7109375" style="2" bestFit="1" customWidth="1"/>
    <col min="9" max="9" width="18" style="50" bestFit="1" customWidth="1"/>
    <col min="10" max="11" width="10.42578125" style="2" bestFit="1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9.28515625" style="2" bestFit="1" customWidth="1"/>
    <col min="16" max="16" width="24" style="2" bestFit="1" customWidth="1"/>
    <col min="17" max="17" width="6" style="2" bestFit="1" customWidth="1"/>
    <col min="18" max="19" width="5.42578125" style="2" bestFit="1" customWidth="1"/>
    <col min="20" max="20" width="7.85546875" style="2" bestFit="1" customWidth="1"/>
    <col min="21" max="21" width="8.28515625" style="2" bestFit="1" customWidth="1"/>
    <col min="22" max="22" width="7.7109375" style="2" bestFit="1" customWidth="1"/>
    <col min="23" max="23" width="3.28515625" style="2" bestFit="1" customWidth="1"/>
    <col min="24" max="24" width="8" style="2" bestFit="1" customWidth="1"/>
    <col min="25" max="25" width="9.85546875" style="2" bestFit="1" customWidth="1"/>
    <col min="26" max="26" width="7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67" t="s">
        <v>330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25">
      <c r="A3" s="166" t="s">
        <v>1</v>
      </c>
      <c r="B3" s="166" t="s">
        <v>2</v>
      </c>
      <c r="C3" s="164" t="s">
        <v>3</v>
      </c>
      <c r="D3" s="164" t="s">
        <v>4</v>
      </c>
      <c r="E3" s="164" t="s">
        <v>5</v>
      </c>
      <c r="F3" s="4" t="s">
        <v>6</v>
      </c>
      <c r="G3" s="169" t="s">
        <v>7</v>
      </c>
      <c r="H3" s="171" t="s">
        <v>8</v>
      </c>
      <c r="I3" s="172"/>
      <c r="J3" s="173"/>
      <c r="K3" s="174" t="s">
        <v>9</v>
      </c>
      <c r="L3" s="160" t="s">
        <v>10</v>
      </c>
      <c r="M3" s="86"/>
      <c r="O3" s="166" t="s">
        <v>1</v>
      </c>
      <c r="P3" s="166" t="s">
        <v>2</v>
      </c>
      <c r="Q3" s="164" t="s">
        <v>3</v>
      </c>
      <c r="R3" s="164" t="s">
        <v>4</v>
      </c>
      <c r="S3" s="164" t="s">
        <v>5</v>
      </c>
      <c r="T3" s="4" t="s">
        <v>6</v>
      </c>
      <c r="U3" s="169" t="s">
        <v>7</v>
      </c>
      <c r="V3" s="171" t="s">
        <v>8</v>
      </c>
      <c r="W3" s="172"/>
      <c r="X3" s="173"/>
      <c r="Y3" s="174" t="s">
        <v>9</v>
      </c>
      <c r="Z3" s="160" t="s">
        <v>10</v>
      </c>
    </row>
    <row r="4" spans="1:26" s="5" customFormat="1" ht="27" thickBot="1">
      <c r="A4" s="166"/>
      <c r="B4" s="166"/>
      <c r="C4" s="165"/>
      <c r="D4" s="165"/>
      <c r="E4" s="165"/>
      <c r="F4" s="6" t="s">
        <v>11</v>
      </c>
      <c r="G4" s="170"/>
      <c r="H4" s="7" t="s">
        <v>12</v>
      </c>
      <c r="I4" s="8" t="s">
        <v>13</v>
      </c>
      <c r="J4" s="9" t="s">
        <v>14</v>
      </c>
      <c r="K4" s="175"/>
      <c r="L4" s="160"/>
      <c r="O4" s="166"/>
      <c r="P4" s="166"/>
      <c r="Q4" s="165"/>
      <c r="R4" s="165"/>
      <c r="S4" s="165"/>
      <c r="T4" s="6" t="s">
        <v>11</v>
      </c>
      <c r="U4" s="170"/>
      <c r="V4" s="7" t="s">
        <v>12</v>
      </c>
      <c r="W4" s="8" t="s">
        <v>13</v>
      </c>
      <c r="X4" s="9" t="s">
        <v>14</v>
      </c>
      <c r="Y4" s="175"/>
      <c r="Z4" s="160"/>
    </row>
    <row r="5" spans="1:26" ht="25.5">
      <c r="A5" s="10">
        <v>1</v>
      </c>
      <c r="B5" s="11" t="s">
        <v>15</v>
      </c>
      <c r="C5" s="12">
        <f>+'27'!G5</f>
        <v>25</v>
      </c>
      <c r="D5" s="13">
        <v>0</v>
      </c>
      <c r="E5" s="12">
        <f t="shared" ref="E5:E94" si="0">C5+D5</f>
        <v>25</v>
      </c>
      <c r="F5" s="13">
        <v>0</v>
      </c>
      <c r="G5" s="14">
        <f t="shared" ref="G5:G68" si="1">E5-F5-H5</f>
        <v>19</v>
      </c>
      <c r="H5" s="15">
        <v>6</v>
      </c>
      <c r="I5" s="16">
        <v>50</v>
      </c>
      <c r="J5" s="17">
        <f>+I5*H5</f>
        <v>300</v>
      </c>
      <c r="K5" s="18" t="s">
        <v>16</v>
      </c>
      <c r="L5" s="19">
        <v>0</v>
      </c>
      <c r="M5" s="24">
        <f>SUM(J5-L5)</f>
        <v>300</v>
      </c>
      <c r="O5" s="10">
        <v>1</v>
      </c>
      <c r="P5" s="20" t="s">
        <v>258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00">
        <f>+'27'!G6</f>
        <v>28</v>
      </c>
      <c r="D6" s="13">
        <v>0</v>
      </c>
      <c r="E6" s="12">
        <f t="shared" si="0"/>
        <v>28</v>
      </c>
      <c r="F6" s="13">
        <v>0</v>
      </c>
      <c r="G6" s="14">
        <f t="shared" si="1"/>
        <v>27</v>
      </c>
      <c r="H6" s="15">
        <v>1</v>
      </c>
      <c r="I6" s="16">
        <v>100</v>
      </c>
      <c r="J6" s="17">
        <f t="shared" ref="J6:J70" si="4">+I6*H6</f>
        <v>100</v>
      </c>
      <c r="K6" s="18" t="s">
        <v>16</v>
      </c>
      <c r="L6" s="19">
        <v>0</v>
      </c>
      <c r="M6" s="24">
        <f t="shared" ref="M6:M69" si="5">SUM(J6-L6)</f>
        <v>100</v>
      </c>
      <c r="O6" s="10">
        <v>2</v>
      </c>
      <c r="P6" s="20" t="s">
        <v>259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+'27'!G7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260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+'27'!G8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261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+'27'!G9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+'27'!G10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+'27'!G11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>
      <c r="A12" s="10">
        <v>8</v>
      </c>
      <c r="B12" s="20" t="s">
        <v>23</v>
      </c>
      <c r="C12" s="12">
        <f>+'27'!G12</f>
        <v>0</v>
      </c>
      <c r="D12" s="13">
        <v>10</v>
      </c>
      <c r="E12" s="12">
        <f>C12+D12</f>
        <v>10</v>
      </c>
      <c r="F12" s="13">
        <v>0</v>
      </c>
      <c r="G12" s="14">
        <f>E12-F12-H12</f>
        <v>10</v>
      </c>
      <c r="H12" s="15">
        <v>0</v>
      </c>
      <c r="I12" s="22">
        <v>50</v>
      </c>
      <c r="J12" s="17">
        <f t="shared" si="4"/>
        <v>0</v>
      </c>
      <c r="K12" s="18" t="s">
        <v>16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264</v>
      </c>
      <c r="C13" s="12">
        <f>+'27'!G13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24</v>
      </c>
      <c r="C14" s="12">
        <f>+'27'!G14</f>
        <v>-2</v>
      </c>
      <c r="D14" s="13">
        <v>5</v>
      </c>
      <c r="E14" s="12">
        <f t="shared" si="0"/>
        <v>3</v>
      </c>
      <c r="F14" s="13">
        <v>0</v>
      </c>
      <c r="G14" s="14">
        <f t="shared" si="1"/>
        <v>2</v>
      </c>
      <c r="H14" s="15">
        <v>1</v>
      </c>
      <c r="I14" s="22">
        <v>65</v>
      </c>
      <c r="J14" s="17">
        <f t="shared" si="4"/>
        <v>65</v>
      </c>
      <c r="K14" s="18" t="s">
        <v>16</v>
      </c>
      <c r="L14" s="19">
        <v>0</v>
      </c>
      <c r="M14" s="24">
        <f t="shared" si="5"/>
        <v>65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25</v>
      </c>
      <c r="C15" s="100">
        <f>+'27'!G15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26</v>
      </c>
      <c r="C16" s="12">
        <f>+'27'!G16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27</v>
      </c>
      <c r="C17" s="12">
        <f>+'27'!G17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28</v>
      </c>
      <c r="C18" s="12">
        <f>+'27'!G18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29</v>
      </c>
      <c r="C19" s="100">
        <f>+'27'!G19</f>
        <v>-1</v>
      </c>
      <c r="D19" s="13">
        <v>0</v>
      </c>
      <c r="E19" s="12">
        <f t="shared" si="0"/>
        <v>-1</v>
      </c>
      <c r="F19" s="13">
        <v>0</v>
      </c>
      <c r="G19" s="14">
        <f t="shared" si="1"/>
        <v>-1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+'27'!G20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+'27'!G21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+'27'!G22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+'27'!G23</f>
        <v>2</v>
      </c>
      <c r="D23" s="13">
        <v>0</v>
      </c>
      <c r="E23" s="14">
        <f>C23+D23</f>
        <v>2</v>
      </c>
      <c r="F23" s="13">
        <v>2</v>
      </c>
      <c r="G23" s="14">
        <f t="shared" si="1"/>
        <v>0</v>
      </c>
      <c r="H23" s="15">
        <v>0</v>
      </c>
      <c r="I23" s="16">
        <v>100</v>
      </c>
      <c r="J23" s="17">
        <f t="shared" si="4"/>
        <v>0</v>
      </c>
      <c r="K23" s="18" t="s">
        <v>16</v>
      </c>
      <c r="L23" s="19">
        <v>0</v>
      </c>
      <c r="M23" s="24">
        <f t="shared" si="5"/>
        <v>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+'27'!G24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3">
        <v>100</v>
      </c>
      <c r="J24" s="17">
        <f t="shared" si="4"/>
        <v>0</v>
      </c>
      <c r="K24" s="18" t="s">
        <v>16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+'27'!G25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+'27'!G26</f>
        <v>0</v>
      </c>
      <c r="D26" s="13">
        <v>3</v>
      </c>
      <c r="E26" s="12">
        <f t="shared" si="0"/>
        <v>3</v>
      </c>
      <c r="F26" s="13">
        <v>0</v>
      </c>
      <c r="G26" s="14">
        <f t="shared" si="1"/>
        <v>3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+'27'!G27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+'27'!G28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+'27'!G29</f>
        <v>0</v>
      </c>
      <c r="D29" s="13">
        <v>5</v>
      </c>
      <c r="E29" s="12">
        <f t="shared" si="0"/>
        <v>5</v>
      </c>
      <c r="F29" s="13">
        <v>0</v>
      </c>
      <c r="G29" s="14">
        <f t="shared" si="1"/>
        <v>5</v>
      </c>
      <c r="H29" s="15">
        <v>0</v>
      </c>
      <c r="I29" s="16">
        <v>100</v>
      </c>
      <c r="J29" s="17">
        <f t="shared" si="4"/>
        <v>0</v>
      </c>
      <c r="K29" s="18" t="s">
        <v>16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+'27'!G30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+'27'!G31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+'27'!G32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00">
        <f>+'27'!G33</f>
        <v>-3</v>
      </c>
      <c r="D33" s="13">
        <v>5</v>
      </c>
      <c r="E33" s="12">
        <f t="shared" si="0"/>
        <v>2</v>
      </c>
      <c r="F33" s="13">
        <v>0</v>
      </c>
      <c r="G33" s="14">
        <f t="shared" si="1"/>
        <v>2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+'27'!G34</f>
        <v>0</v>
      </c>
      <c r="D34" s="13">
        <v>0</v>
      </c>
      <c r="E34" s="14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00">
        <f>+'27'!G35</f>
        <v>-2</v>
      </c>
      <c r="D35" s="13">
        <v>5</v>
      </c>
      <c r="E35" s="14">
        <f t="shared" si="0"/>
        <v>3</v>
      </c>
      <c r="F35" s="13">
        <v>0</v>
      </c>
      <c r="G35" s="14">
        <f t="shared" si="1"/>
        <v>3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+'27'!G36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00">
        <f>+'27'!G37</f>
        <v>1</v>
      </c>
      <c r="D37" s="13">
        <v>10</v>
      </c>
      <c r="E37" s="12">
        <f t="shared" si="0"/>
        <v>11</v>
      </c>
      <c r="F37" s="13">
        <v>0</v>
      </c>
      <c r="G37" s="14">
        <f t="shared" si="1"/>
        <v>10</v>
      </c>
      <c r="H37" s="15">
        <v>1</v>
      </c>
      <c r="I37" s="16">
        <v>100</v>
      </c>
      <c r="J37" s="17">
        <f t="shared" si="4"/>
        <v>100</v>
      </c>
      <c r="K37" s="18" t="s">
        <v>16</v>
      </c>
      <c r="L37" s="19">
        <v>0</v>
      </c>
      <c r="M37" s="24">
        <f t="shared" si="5"/>
        <v>100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+'27'!G38</f>
        <v>2</v>
      </c>
      <c r="D38" s="13">
        <v>0</v>
      </c>
      <c r="E38" s="12">
        <f t="shared" si="0"/>
        <v>2</v>
      </c>
      <c r="F38" s="13">
        <v>0</v>
      </c>
      <c r="G38" s="14">
        <f t="shared" si="1"/>
        <v>2</v>
      </c>
      <c r="H38" s="15">
        <v>0</v>
      </c>
      <c r="I38" s="16">
        <v>50</v>
      </c>
      <c r="J38" s="17">
        <f t="shared" si="4"/>
        <v>0</v>
      </c>
      <c r="K38" s="18" t="s">
        <v>16</v>
      </c>
      <c r="L38" s="19">
        <v>0</v>
      </c>
      <c r="M38" s="24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49</v>
      </c>
      <c r="C39" s="12">
        <f>+'27'!G39</f>
        <v>3</v>
      </c>
      <c r="D39" s="13">
        <v>0</v>
      </c>
      <c r="E39" s="12">
        <f t="shared" si="0"/>
        <v>3</v>
      </c>
      <c r="F39" s="13">
        <v>0</v>
      </c>
      <c r="G39" s="14">
        <f t="shared" si="1"/>
        <v>3</v>
      </c>
      <c r="H39" s="15">
        <v>0</v>
      </c>
      <c r="I39" s="16">
        <v>50</v>
      </c>
      <c r="J39" s="17">
        <f t="shared" si="4"/>
        <v>0</v>
      </c>
      <c r="K39" s="18" t="s">
        <v>16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50</v>
      </c>
      <c r="C40" s="12">
        <f>+'27'!G40</f>
        <v>2</v>
      </c>
      <c r="D40" s="13">
        <v>0</v>
      </c>
      <c r="E40" s="12">
        <f t="shared" si="0"/>
        <v>2</v>
      </c>
      <c r="F40" s="13">
        <v>0</v>
      </c>
      <c r="G40" s="14">
        <f t="shared" si="1"/>
        <v>2</v>
      </c>
      <c r="H40" s="15">
        <v>0</v>
      </c>
      <c r="I40" s="16">
        <v>50</v>
      </c>
      <c r="J40" s="17">
        <f t="shared" si="4"/>
        <v>0</v>
      </c>
      <c r="K40" s="18" t="s">
        <v>16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51</v>
      </c>
      <c r="C41" s="12">
        <f>+'27'!G41</f>
        <v>0</v>
      </c>
      <c r="D41" s="13">
        <v>2</v>
      </c>
      <c r="E41" s="12">
        <f t="shared" si="0"/>
        <v>2</v>
      </c>
      <c r="F41" s="13">
        <v>0</v>
      </c>
      <c r="G41" s="14">
        <f t="shared" si="1"/>
        <v>2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52</v>
      </c>
      <c r="C42" s="100">
        <f>+'27'!G42</f>
        <v>8</v>
      </c>
      <c r="D42" s="13">
        <v>0</v>
      </c>
      <c r="E42" s="12">
        <f t="shared" si="0"/>
        <v>8</v>
      </c>
      <c r="F42" s="13">
        <v>0</v>
      </c>
      <c r="G42" s="14">
        <f t="shared" si="1"/>
        <v>8</v>
      </c>
      <c r="H42" s="15">
        <v>0</v>
      </c>
      <c r="I42" s="16">
        <v>50</v>
      </c>
      <c r="J42" s="17">
        <f t="shared" si="4"/>
        <v>0</v>
      </c>
      <c r="K42" s="18" t="s">
        <v>16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53</v>
      </c>
      <c r="C43" s="12">
        <f>+'27'!G43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54</v>
      </c>
      <c r="C44" s="12">
        <f>+'27'!G44</f>
        <v>5</v>
      </c>
      <c r="D44" s="13">
        <v>0</v>
      </c>
      <c r="E44" s="12">
        <f t="shared" si="0"/>
        <v>5</v>
      </c>
      <c r="F44" s="13">
        <v>0</v>
      </c>
      <c r="G44" s="14">
        <f t="shared" si="1"/>
        <v>5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55</v>
      </c>
      <c r="C45" s="12">
        <f>+'27'!G45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56</v>
      </c>
      <c r="C46" s="12">
        <v>5</v>
      </c>
      <c r="D46" s="13">
        <v>0</v>
      </c>
      <c r="E46" s="12">
        <f t="shared" si="0"/>
        <v>5</v>
      </c>
      <c r="F46" s="13">
        <v>0</v>
      </c>
      <c r="G46" s="14">
        <f t="shared" si="1"/>
        <v>5</v>
      </c>
      <c r="H46" s="15">
        <v>0</v>
      </c>
      <c r="I46" s="16">
        <v>50</v>
      </c>
      <c r="J46" s="17">
        <f t="shared" si="4"/>
        <v>0</v>
      </c>
      <c r="K46" s="18" t="s">
        <v>16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57</v>
      </c>
      <c r="C47" s="12">
        <f>+'27'!G47</f>
        <v>14</v>
      </c>
      <c r="D47" s="13">
        <v>0</v>
      </c>
      <c r="E47" s="12">
        <f t="shared" si="0"/>
        <v>14</v>
      </c>
      <c r="F47" s="13">
        <v>0</v>
      </c>
      <c r="G47" s="14">
        <f t="shared" si="1"/>
        <v>14</v>
      </c>
      <c r="H47" s="15">
        <v>0</v>
      </c>
      <c r="I47" s="16">
        <v>50</v>
      </c>
      <c r="J47" s="17">
        <f t="shared" si="4"/>
        <v>0</v>
      </c>
      <c r="K47" s="18" t="s">
        <v>16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58</v>
      </c>
      <c r="C48" s="100">
        <f>+'27'!G48</f>
        <v>5</v>
      </c>
      <c r="D48" s="13">
        <v>5</v>
      </c>
      <c r="E48" s="12">
        <f t="shared" si="0"/>
        <v>10</v>
      </c>
      <c r="F48" s="13">
        <v>0</v>
      </c>
      <c r="G48" s="14">
        <f t="shared" si="1"/>
        <v>10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59</v>
      </c>
      <c r="C49" s="12">
        <f>+'27'!G49</f>
        <v>3</v>
      </c>
      <c r="D49" s="13">
        <v>0</v>
      </c>
      <c r="E49" s="12">
        <f t="shared" si="0"/>
        <v>3</v>
      </c>
      <c r="F49" s="13">
        <v>0</v>
      </c>
      <c r="G49" s="14">
        <f t="shared" si="1"/>
        <v>3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60</v>
      </c>
      <c r="C50" s="12">
        <f>+'27'!G50</f>
        <v>2</v>
      </c>
      <c r="D50" s="13">
        <v>0</v>
      </c>
      <c r="E50" s="12">
        <f>C50+D50</f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61</v>
      </c>
      <c r="C51" s="12">
        <f>+'27'!G51</f>
        <v>1</v>
      </c>
      <c r="D51" s="13">
        <v>5</v>
      </c>
      <c r="E51" s="12">
        <f>C51+D51</f>
        <v>6</v>
      </c>
      <c r="F51" s="13">
        <v>0</v>
      </c>
      <c r="G51" s="14">
        <f t="shared" si="1"/>
        <v>5</v>
      </c>
      <c r="H51" s="15">
        <v>1</v>
      </c>
      <c r="I51" s="16">
        <v>120</v>
      </c>
      <c r="J51" s="17">
        <f t="shared" si="4"/>
        <v>120</v>
      </c>
      <c r="K51" s="18" t="s">
        <v>279</v>
      </c>
      <c r="L51" s="19">
        <v>60</v>
      </c>
      <c r="M51" s="24">
        <f t="shared" si="5"/>
        <v>60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62</v>
      </c>
      <c r="C52" s="12">
        <f>+'27'!G52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63</v>
      </c>
      <c r="C53" s="12">
        <f>+'27'!G53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64</v>
      </c>
      <c r="C54" s="12">
        <f>+'27'!G54</f>
        <v>0</v>
      </c>
      <c r="D54" s="13">
        <v>0</v>
      </c>
      <c r="E54" s="12">
        <f>C54+D54</f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65</v>
      </c>
      <c r="C55" s="12">
        <f>+'27'!G55</f>
        <v>0</v>
      </c>
      <c r="D55" s="13">
        <v>5</v>
      </c>
      <c r="E55" s="12">
        <f t="shared" si="0"/>
        <v>5</v>
      </c>
      <c r="F55" s="13">
        <v>0</v>
      </c>
      <c r="G55" s="14">
        <f t="shared" si="1"/>
        <v>5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66</v>
      </c>
      <c r="C56" s="12">
        <f>+'27'!G56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67</v>
      </c>
      <c r="C57" s="12">
        <f>+'27'!G57</f>
        <v>2</v>
      </c>
      <c r="D57" s="13">
        <v>5</v>
      </c>
      <c r="E57" s="12">
        <f t="shared" si="0"/>
        <v>7</v>
      </c>
      <c r="F57" s="13">
        <v>0</v>
      </c>
      <c r="G57" s="14">
        <f t="shared" si="1"/>
        <v>6</v>
      </c>
      <c r="H57" s="15">
        <v>1</v>
      </c>
      <c r="I57" s="23">
        <v>120</v>
      </c>
      <c r="J57" s="17">
        <f t="shared" si="4"/>
        <v>120</v>
      </c>
      <c r="K57" s="18" t="s">
        <v>16</v>
      </c>
      <c r="L57" s="19">
        <v>0</v>
      </c>
      <c r="M57" s="24">
        <f t="shared" si="5"/>
        <v>120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68</v>
      </c>
      <c r="C58" s="12">
        <f>+'27'!G58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69</v>
      </c>
      <c r="C59" s="12">
        <f>+'27'!G59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70</v>
      </c>
      <c r="C60" s="12">
        <f>+'27'!G60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71</v>
      </c>
      <c r="C61" s="12">
        <f>+'27'!G61</f>
        <v>6</v>
      </c>
      <c r="D61" s="13">
        <v>0</v>
      </c>
      <c r="E61" s="12">
        <f t="shared" si="0"/>
        <v>6</v>
      </c>
      <c r="F61" s="13">
        <v>0</v>
      </c>
      <c r="G61" s="14">
        <f t="shared" si="1"/>
        <v>5</v>
      </c>
      <c r="H61" s="15">
        <v>1</v>
      </c>
      <c r="I61" s="16">
        <v>50</v>
      </c>
      <c r="J61" s="17">
        <f t="shared" si="4"/>
        <v>50</v>
      </c>
      <c r="K61" s="18" t="s">
        <v>16</v>
      </c>
      <c r="L61" s="19">
        <v>0</v>
      </c>
      <c r="M61" s="24">
        <f t="shared" si="5"/>
        <v>50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72</v>
      </c>
      <c r="C62" s="12">
        <f>+'27'!G62</f>
        <v>7</v>
      </c>
      <c r="D62" s="13">
        <v>0</v>
      </c>
      <c r="E62" s="12">
        <f t="shared" si="0"/>
        <v>7</v>
      </c>
      <c r="F62" s="13">
        <v>0</v>
      </c>
      <c r="G62" s="14">
        <f t="shared" si="1"/>
        <v>6</v>
      </c>
      <c r="H62" s="15">
        <v>1</v>
      </c>
      <c r="I62" s="22">
        <v>50</v>
      </c>
      <c r="J62" s="17">
        <f t="shared" si="4"/>
        <v>50</v>
      </c>
      <c r="K62" s="18" t="s">
        <v>16</v>
      </c>
      <c r="L62" s="19">
        <v>0</v>
      </c>
      <c r="M62" s="24">
        <f t="shared" si="5"/>
        <v>50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73</v>
      </c>
      <c r="C63" s="12">
        <f>+'27'!G63</f>
        <v>7</v>
      </c>
      <c r="D63" s="13">
        <v>0</v>
      </c>
      <c r="E63" s="12">
        <f>C63+D63</f>
        <v>7</v>
      </c>
      <c r="F63" s="13">
        <v>0</v>
      </c>
      <c r="G63" s="14">
        <f t="shared" si="1"/>
        <v>7</v>
      </c>
      <c r="H63" s="15">
        <v>0</v>
      </c>
      <c r="I63" s="22">
        <v>50</v>
      </c>
      <c r="J63" s="17">
        <f t="shared" si="4"/>
        <v>0</v>
      </c>
      <c r="K63" s="18" t="s">
        <v>16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74</v>
      </c>
      <c r="C64" s="12">
        <f>+'27'!G64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75</v>
      </c>
      <c r="C65" s="12">
        <f>+'27'!G65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76</v>
      </c>
      <c r="C66" s="12">
        <f>+'27'!G66</f>
        <v>19</v>
      </c>
      <c r="D66" s="13">
        <v>0</v>
      </c>
      <c r="E66" s="12">
        <f t="shared" si="0"/>
        <v>19</v>
      </c>
      <c r="F66" s="13">
        <v>0</v>
      </c>
      <c r="G66" s="14">
        <f t="shared" si="1"/>
        <v>19</v>
      </c>
      <c r="H66" s="15">
        <v>0</v>
      </c>
      <c r="I66" s="16">
        <v>50</v>
      </c>
      <c r="J66" s="17">
        <f t="shared" si="4"/>
        <v>0</v>
      </c>
      <c r="K66" s="18" t="s">
        <v>16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77</v>
      </c>
      <c r="C67" s="100">
        <f>+'27'!G67</f>
        <v>-1</v>
      </c>
      <c r="D67" s="13">
        <v>0</v>
      </c>
      <c r="E67" s="12">
        <f>C67+D67</f>
        <v>-1</v>
      </c>
      <c r="F67" s="13">
        <v>0</v>
      </c>
      <c r="G67" s="14">
        <f t="shared" si="1"/>
        <v>-1</v>
      </c>
      <c r="H67" s="15">
        <v>0</v>
      </c>
      <c r="I67" s="16">
        <v>50</v>
      </c>
      <c r="J67" s="17">
        <f t="shared" si="4"/>
        <v>0</v>
      </c>
      <c r="K67" s="18" t="s">
        <v>16</v>
      </c>
      <c r="L67" s="19">
        <v>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78</v>
      </c>
      <c r="C68" s="12">
        <f>+'27'!G68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79</v>
      </c>
      <c r="C69" s="12">
        <f>+'27'!G69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80</v>
      </c>
      <c r="C70" s="12">
        <f>+'27'!G70</f>
        <v>2</v>
      </c>
      <c r="D70" s="13">
        <v>5</v>
      </c>
      <c r="E70" s="12">
        <f t="shared" si="0"/>
        <v>7</v>
      </c>
      <c r="F70" s="13">
        <v>0</v>
      </c>
      <c r="G70" s="14">
        <f t="shared" si="6"/>
        <v>5</v>
      </c>
      <c r="H70" s="15">
        <v>2</v>
      </c>
      <c r="I70" s="22">
        <v>50</v>
      </c>
      <c r="J70" s="17">
        <f t="shared" si="4"/>
        <v>100</v>
      </c>
      <c r="K70" s="18" t="s">
        <v>279</v>
      </c>
      <c r="L70" s="19">
        <v>50</v>
      </c>
      <c r="M70" s="24">
        <f t="shared" ref="M70:M133" si="9">SUM(J70-L70)</f>
        <v>50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81</v>
      </c>
      <c r="C71" s="12">
        <f>+'27'!G71</f>
        <v>2</v>
      </c>
      <c r="D71" s="13">
        <v>0</v>
      </c>
      <c r="E71" s="12">
        <f t="shared" si="0"/>
        <v>2</v>
      </c>
      <c r="F71" s="13">
        <v>0</v>
      </c>
      <c r="G71" s="14">
        <f t="shared" si="6"/>
        <v>0</v>
      </c>
      <c r="H71" s="15">
        <v>2</v>
      </c>
      <c r="I71" s="22">
        <v>60</v>
      </c>
      <c r="J71" s="17">
        <f t="shared" ref="J71:J134" si="10">+I71*H71</f>
        <v>120</v>
      </c>
      <c r="K71" s="18" t="s">
        <v>279</v>
      </c>
      <c r="L71" s="19">
        <v>60</v>
      </c>
      <c r="M71" s="24">
        <f t="shared" si="9"/>
        <v>60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82</v>
      </c>
      <c r="C72" s="12">
        <f>+'27'!G72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83</v>
      </c>
      <c r="C73" s="12">
        <f>+'27'!G73</f>
        <v>0</v>
      </c>
      <c r="D73" s="13">
        <v>5</v>
      </c>
      <c r="E73" s="12">
        <f t="shared" si="0"/>
        <v>5</v>
      </c>
      <c r="F73" s="13">
        <v>0</v>
      </c>
      <c r="G73" s="14">
        <f t="shared" si="6"/>
        <v>5</v>
      </c>
      <c r="H73" s="15">
        <v>0</v>
      </c>
      <c r="I73" s="22">
        <v>60</v>
      </c>
      <c r="J73" s="17">
        <f t="shared" si="10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84</v>
      </c>
      <c r="C74" s="12">
        <f>+'27'!G74</f>
        <v>0</v>
      </c>
      <c r="D74" s="13">
        <v>0</v>
      </c>
      <c r="E74" s="12">
        <f t="shared" si="0"/>
        <v>0</v>
      </c>
      <c r="F74" s="13">
        <v>0</v>
      </c>
      <c r="G74" s="14">
        <f t="shared" si="6"/>
        <v>0</v>
      </c>
      <c r="H74" s="15">
        <v>0</v>
      </c>
      <c r="I74" s="21">
        <v>120</v>
      </c>
      <c r="J74" s="17">
        <f t="shared" si="10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85</v>
      </c>
      <c r="C75" s="12">
        <f>+'27'!G75</f>
        <v>4</v>
      </c>
      <c r="D75" s="13">
        <v>0</v>
      </c>
      <c r="E75" s="12">
        <f t="shared" si="0"/>
        <v>4</v>
      </c>
      <c r="F75" s="13">
        <v>0</v>
      </c>
      <c r="G75" s="14">
        <f t="shared" si="6"/>
        <v>4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86</v>
      </c>
      <c r="C76" s="12">
        <f>+'27'!G76</f>
        <v>9</v>
      </c>
      <c r="D76" s="13">
        <v>0</v>
      </c>
      <c r="E76" s="12">
        <f t="shared" si="0"/>
        <v>9</v>
      </c>
      <c r="F76" s="13">
        <v>0</v>
      </c>
      <c r="G76" s="14">
        <f t="shared" si="6"/>
        <v>9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87</v>
      </c>
      <c r="C77" s="12">
        <f>+'27'!G77</f>
        <v>0</v>
      </c>
      <c r="D77" s="13">
        <v>5</v>
      </c>
      <c r="E77" s="12">
        <f t="shared" si="0"/>
        <v>5</v>
      </c>
      <c r="F77" s="13">
        <v>0</v>
      </c>
      <c r="G77" s="14">
        <f t="shared" si="6"/>
        <v>5</v>
      </c>
      <c r="H77" s="15">
        <v>0</v>
      </c>
      <c r="I77" s="22">
        <v>50</v>
      </c>
      <c r="J77" s="17">
        <f t="shared" si="10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88</v>
      </c>
      <c r="C78" s="12">
        <f>+'27'!G78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89</v>
      </c>
      <c r="C79" s="12">
        <f>+'27'!G79</f>
        <v>0</v>
      </c>
      <c r="D79" s="13">
        <v>5</v>
      </c>
      <c r="E79" s="12">
        <f t="shared" si="0"/>
        <v>5</v>
      </c>
      <c r="F79" s="13">
        <v>0</v>
      </c>
      <c r="G79" s="14">
        <f t="shared" si="6"/>
        <v>3</v>
      </c>
      <c r="H79" s="15">
        <v>2</v>
      </c>
      <c r="I79" s="21">
        <v>50</v>
      </c>
      <c r="J79" s="17">
        <f t="shared" si="10"/>
        <v>100</v>
      </c>
      <c r="K79" s="18" t="s">
        <v>16</v>
      </c>
      <c r="L79" s="19">
        <v>0</v>
      </c>
      <c r="M79" s="24">
        <f t="shared" si="9"/>
        <v>100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90</v>
      </c>
      <c r="C80" s="12">
        <f>+'27'!G80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91</v>
      </c>
      <c r="C81" s="12">
        <f>+'27'!G81</f>
        <v>0</v>
      </c>
      <c r="D81" s="13">
        <v>5</v>
      </c>
      <c r="E81" s="12">
        <f t="shared" si="0"/>
        <v>5</v>
      </c>
      <c r="F81" s="13">
        <v>0</v>
      </c>
      <c r="G81" s="14">
        <f t="shared" si="6"/>
        <v>5</v>
      </c>
      <c r="H81" s="15">
        <v>0</v>
      </c>
      <c r="I81" s="22">
        <v>55</v>
      </c>
      <c r="J81" s="17">
        <f t="shared" si="10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92</v>
      </c>
      <c r="C82" s="12">
        <f>+'27'!G82</f>
        <v>0</v>
      </c>
      <c r="D82" s="13">
        <v>5</v>
      </c>
      <c r="E82" s="12">
        <f t="shared" si="0"/>
        <v>5</v>
      </c>
      <c r="F82" s="13">
        <v>0</v>
      </c>
      <c r="G82" s="14">
        <f t="shared" si="6"/>
        <v>3</v>
      </c>
      <c r="H82" s="15">
        <v>2</v>
      </c>
      <c r="I82" s="21">
        <v>55</v>
      </c>
      <c r="J82" s="17">
        <f t="shared" si="10"/>
        <v>110</v>
      </c>
      <c r="K82" s="18" t="s">
        <v>16</v>
      </c>
      <c r="L82" s="19">
        <v>0</v>
      </c>
      <c r="M82" s="24">
        <f t="shared" si="9"/>
        <v>110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93</v>
      </c>
      <c r="C83" s="12">
        <f>+'27'!G83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94</v>
      </c>
      <c r="C84" s="12">
        <f>+'27'!G84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95</v>
      </c>
      <c r="C85" s="12">
        <f>+'27'!G85</f>
        <v>0</v>
      </c>
      <c r="D85" s="13">
        <v>0</v>
      </c>
      <c r="E85" s="12">
        <f t="shared" si="0"/>
        <v>0</v>
      </c>
      <c r="F85" s="13">
        <v>0</v>
      </c>
      <c r="G85" s="14">
        <f t="shared" si="6"/>
        <v>0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96</v>
      </c>
      <c r="C86" s="12">
        <f>+'27'!G86</f>
        <v>0</v>
      </c>
      <c r="D86" s="13">
        <v>10</v>
      </c>
      <c r="E86" s="12">
        <f t="shared" si="0"/>
        <v>10</v>
      </c>
      <c r="F86" s="13">
        <v>0</v>
      </c>
      <c r="G86" s="14">
        <f t="shared" si="6"/>
        <v>9</v>
      </c>
      <c r="H86" s="15">
        <v>1</v>
      </c>
      <c r="I86" s="22">
        <v>55</v>
      </c>
      <c r="J86" s="17">
        <f t="shared" si="10"/>
        <v>55</v>
      </c>
      <c r="K86" s="18" t="s">
        <v>16</v>
      </c>
      <c r="L86" s="19">
        <v>0</v>
      </c>
      <c r="M86" s="24">
        <f t="shared" si="9"/>
        <v>55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97</v>
      </c>
      <c r="C87" s="12">
        <f>+'27'!G87</f>
        <v>8</v>
      </c>
      <c r="D87" s="13">
        <v>0</v>
      </c>
      <c r="E87" s="12">
        <f t="shared" si="0"/>
        <v>8</v>
      </c>
      <c r="F87" s="13">
        <v>0</v>
      </c>
      <c r="G87" s="14">
        <f t="shared" si="6"/>
        <v>8</v>
      </c>
      <c r="H87" s="15">
        <v>0</v>
      </c>
      <c r="I87" s="22">
        <v>60</v>
      </c>
      <c r="J87" s="17">
        <f t="shared" si="10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98</v>
      </c>
      <c r="C88" s="12">
        <f>+'27'!G88</f>
        <v>10</v>
      </c>
      <c r="D88" s="13">
        <v>0</v>
      </c>
      <c r="E88" s="12">
        <f t="shared" si="0"/>
        <v>10</v>
      </c>
      <c r="F88" s="13">
        <v>0</v>
      </c>
      <c r="G88" s="14">
        <f t="shared" si="6"/>
        <v>10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99</v>
      </c>
      <c r="C89" s="12">
        <f>+'27'!G89</f>
        <v>4</v>
      </c>
      <c r="D89" s="13">
        <v>0</v>
      </c>
      <c r="E89" s="12">
        <f t="shared" si="0"/>
        <v>4</v>
      </c>
      <c r="F89" s="13">
        <v>0</v>
      </c>
      <c r="G89" s="14">
        <f t="shared" si="6"/>
        <v>4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100</v>
      </c>
      <c r="C90" s="12">
        <f>+'27'!G90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101</v>
      </c>
      <c r="C91" s="12">
        <f>+'27'!G91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267</v>
      </c>
      <c r="C92" s="12">
        <f>+'27'!G92</f>
        <v>1</v>
      </c>
      <c r="D92" s="13">
        <v>0</v>
      </c>
      <c r="E92" s="12">
        <f t="shared" si="0"/>
        <v>1</v>
      </c>
      <c r="F92" s="13">
        <v>0</v>
      </c>
      <c r="G92" s="14">
        <f t="shared" si="6"/>
        <v>0</v>
      </c>
      <c r="H92" s="15">
        <v>1</v>
      </c>
      <c r="I92" s="21">
        <v>120</v>
      </c>
      <c r="J92" s="17">
        <f t="shared" si="10"/>
        <v>120</v>
      </c>
      <c r="K92" s="18" t="s">
        <v>16</v>
      </c>
      <c r="L92" s="19">
        <v>90</v>
      </c>
      <c r="M92" s="24">
        <f t="shared" si="9"/>
        <v>30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268</v>
      </c>
      <c r="C93" s="12">
        <f>+'27'!G93</f>
        <v>7</v>
      </c>
      <c r="D93" s="13">
        <v>0</v>
      </c>
      <c r="E93" s="12">
        <f t="shared" si="0"/>
        <v>7</v>
      </c>
      <c r="F93" s="13">
        <v>0</v>
      </c>
      <c r="G93" s="14">
        <f t="shared" si="6"/>
        <v>1</v>
      </c>
      <c r="H93" s="15">
        <v>6</v>
      </c>
      <c r="I93" s="22">
        <v>250</v>
      </c>
      <c r="J93" s="17">
        <f t="shared" si="10"/>
        <v>1500</v>
      </c>
      <c r="K93" s="18" t="s">
        <v>16</v>
      </c>
      <c r="L93" s="19">
        <v>900</v>
      </c>
      <c r="M93" s="24">
        <f t="shared" si="9"/>
        <v>600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102</v>
      </c>
      <c r="C94" s="12">
        <f>+'27'!G94</f>
        <v>0</v>
      </c>
      <c r="D94" s="13">
        <v>9</v>
      </c>
      <c r="E94" s="12">
        <f t="shared" si="0"/>
        <v>9</v>
      </c>
      <c r="F94" s="13">
        <v>0</v>
      </c>
      <c r="G94" s="14">
        <f t="shared" si="6"/>
        <v>9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103</v>
      </c>
      <c r="C95" s="12">
        <f>+'27'!G95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104</v>
      </c>
      <c r="C96" s="12">
        <f>+'27'!G96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105</v>
      </c>
      <c r="C97" s="100">
        <f>+'27'!G97</f>
        <v>11</v>
      </c>
      <c r="D97" s="13">
        <v>0</v>
      </c>
      <c r="E97" s="12">
        <f t="shared" si="11"/>
        <v>11</v>
      </c>
      <c r="F97" s="13">
        <v>0</v>
      </c>
      <c r="G97" s="14">
        <f t="shared" si="6"/>
        <v>9</v>
      </c>
      <c r="H97" s="15">
        <v>2</v>
      </c>
      <c r="I97" s="22">
        <v>45</v>
      </c>
      <c r="J97" s="17">
        <f t="shared" si="10"/>
        <v>90</v>
      </c>
      <c r="K97" s="18" t="s">
        <v>16</v>
      </c>
      <c r="L97" s="19">
        <v>0</v>
      </c>
      <c r="M97" s="24">
        <f t="shared" si="9"/>
        <v>90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106</v>
      </c>
      <c r="C98" s="12">
        <f>+'27'!G98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107</v>
      </c>
      <c r="C99" s="12">
        <f>+'27'!G99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108</v>
      </c>
      <c r="C100" s="12">
        <f>+'27'!G100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229</v>
      </c>
      <c r="C101" s="12">
        <f>+'27'!G101</f>
        <v>4</v>
      </c>
      <c r="D101" s="13">
        <v>0</v>
      </c>
      <c r="E101" s="12">
        <f t="shared" si="11"/>
        <v>4</v>
      </c>
      <c r="F101" s="13">
        <v>0</v>
      </c>
      <c r="G101" s="14">
        <f t="shared" si="6"/>
        <v>3</v>
      </c>
      <c r="H101" s="15">
        <v>1</v>
      </c>
      <c r="I101" s="22">
        <v>55</v>
      </c>
      <c r="J101" s="17">
        <f t="shared" si="10"/>
        <v>55</v>
      </c>
      <c r="K101" s="18" t="s">
        <v>16</v>
      </c>
      <c r="L101" s="19">
        <v>0</v>
      </c>
      <c r="M101" s="24">
        <f t="shared" si="9"/>
        <v>55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109</v>
      </c>
      <c r="C102" s="100">
        <f>+'27'!G102</f>
        <v>6</v>
      </c>
      <c r="D102" s="13">
        <v>0</v>
      </c>
      <c r="E102" s="12">
        <f t="shared" si="11"/>
        <v>6</v>
      </c>
      <c r="F102" s="13">
        <v>0</v>
      </c>
      <c r="G102" s="14">
        <f t="shared" si="6"/>
        <v>6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110</v>
      </c>
      <c r="C103" s="12">
        <f>+'27'!G103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111</v>
      </c>
      <c r="C104" s="12">
        <f>+'27'!G104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112</v>
      </c>
      <c r="C105" s="12">
        <f>+'27'!G105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113</v>
      </c>
      <c r="C106" s="12">
        <f>+'27'!G106</f>
        <v>8</v>
      </c>
      <c r="D106" s="13">
        <v>0</v>
      </c>
      <c r="E106" s="12">
        <f t="shared" si="11"/>
        <v>8</v>
      </c>
      <c r="F106" s="13">
        <v>0</v>
      </c>
      <c r="G106" s="14">
        <f t="shared" si="6"/>
        <v>8</v>
      </c>
      <c r="H106" s="15">
        <v>0</v>
      </c>
      <c r="I106" s="21">
        <v>20</v>
      </c>
      <c r="J106" s="17">
        <f t="shared" si="10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6.25" customHeight="1">
      <c r="A107" s="10">
        <v>103</v>
      </c>
      <c r="B107" s="20" t="s">
        <v>114</v>
      </c>
      <c r="C107" s="12">
        <f>+'27'!G107</f>
        <v>9</v>
      </c>
      <c r="D107" s="13">
        <v>0</v>
      </c>
      <c r="E107" s="12">
        <f t="shared" si="11"/>
        <v>9</v>
      </c>
      <c r="F107" s="13">
        <v>0</v>
      </c>
      <c r="G107" s="14">
        <f t="shared" si="6"/>
        <v>9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>
      <c r="A108" s="10">
        <v>104</v>
      </c>
      <c r="B108" s="20" t="s">
        <v>116</v>
      </c>
      <c r="C108" s="12">
        <f>+'27'!G108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117</v>
      </c>
      <c r="C109" s="12">
        <f>+'27'!G109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118</v>
      </c>
      <c r="C110" s="12">
        <f>+'27'!G110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119</v>
      </c>
      <c r="C111" s="12">
        <f>+'27'!G111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120</v>
      </c>
      <c r="C112" s="12">
        <f>+'27'!G112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121</v>
      </c>
      <c r="C113" s="12">
        <f>+'27'!G113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122</v>
      </c>
      <c r="C114" s="12">
        <f>+'27'!G114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123</v>
      </c>
      <c r="C115" s="12">
        <f>+'27'!G115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124</v>
      </c>
      <c r="C116" s="12">
        <f>+'27'!G116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125</v>
      </c>
      <c r="C117" s="12">
        <f>+'27'!G117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126</v>
      </c>
      <c r="C118" s="12">
        <f>+'27'!G118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127</v>
      </c>
      <c r="C119" s="12">
        <f>+'27'!G119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128</v>
      </c>
      <c r="C120" s="12">
        <f>+'27'!G120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129</v>
      </c>
      <c r="C121" s="12">
        <f>+'27'!G121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130</v>
      </c>
      <c r="C122" s="12">
        <f>+'27'!G122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131</v>
      </c>
      <c r="C123" s="12">
        <f>+'27'!G123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132</v>
      </c>
      <c r="C124" s="12">
        <f>+'27'!G124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133</v>
      </c>
      <c r="C125" s="12">
        <f>+'27'!G125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134</v>
      </c>
      <c r="C126" s="12">
        <f>+'27'!G126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135</v>
      </c>
      <c r="C127" s="12">
        <f>+'27'!G127</f>
        <v>173</v>
      </c>
      <c r="D127" s="13">
        <v>0</v>
      </c>
      <c r="E127" s="12">
        <f t="shared" si="11"/>
        <v>173</v>
      </c>
      <c r="F127" s="13">
        <v>0</v>
      </c>
      <c r="G127" s="14">
        <f t="shared" si="6"/>
        <v>169</v>
      </c>
      <c r="H127" s="15">
        <v>4</v>
      </c>
      <c r="I127" s="22">
        <v>10</v>
      </c>
      <c r="J127" s="17">
        <f t="shared" si="10"/>
        <v>40</v>
      </c>
      <c r="K127" s="18" t="s">
        <v>16</v>
      </c>
      <c r="L127" s="19">
        <v>0</v>
      </c>
      <c r="M127" s="24">
        <f t="shared" si="9"/>
        <v>40</v>
      </c>
    </row>
    <row r="128" spans="1:13" ht="25.5">
      <c r="A128" s="10">
        <v>124</v>
      </c>
      <c r="B128" s="20" t="s">
        <v>136</v>
      </c>
      <c r="C128" s="12">
        <f>+'27'!G128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137</v>
      </c>
      <c r="C129" s="12">
        <f>+'27'!G129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138</v>
      </c>
      <c r="C130" s="12">
        <f>+'27'!G130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139</v>
      </c>
      <c r="C131" s="12">
        <f>+'27'!G131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140</v>
      </c>
      <c r="C132" s="12">
        <f>+'27'!G132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141</v>
      </c>
      <c r="C133" s="12">
        <f>+'27'!G133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142</v>
      </c>
      <c r="C134" s="12">
        <f>+'27'!G134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143</v>
      </c>
      <c r="C135" s="12">
        <f>+'27'!G135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144</v>
      </c>
      <c r="C136" s="12">
        <f>+'27'!G136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145</v>
      </c>
      <c r="C137" s="12">
        <f>+'27'!G137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146</v>
      </c>
      <c r="C138" s="12">
        <f>+'27'!G138</f>
        <v>1</v>
      </c>
      <c r="D138" s="13">
        <v>0</v>
      </c>
      <c r="E138" s="12">
        <f t="shared" si="11"/>
        <v>1</v>
      </c>
      <c r="F138" s="13">
        <v>0</v>
      </c>
      <c r="G138" s="14">
        <f t="shared" si="6"/>
        <v>1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147</v>
      </c>
      <c r="C139" s="12">
        <f>+'27'!G139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148</v>
      </c>
      <c r="C140" s="12">
        <f>+'27'!G140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149</v>
      </c>
      <c r="C141" s="12">
        <f>+'27'!G141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150</v>
      </c>
      <c r="C142" s="12">
        <f>+'27'!G142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151</v>
      </c>
      <c r="C143" s="12">
        <f>+'27'!G143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152</v>
      </c>
      <c r="C144" s="12">
        <f>+'27'!G144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153</v>
      </c>
      <c r="C145" s="12">
        <f>+'27'!G145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154</v>
      </c>
      <c r="C146" s="12">
        <f>+'27'!G146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155</v>
      </c>
      <c r="C147" s="12">
        <f>+'27'!G147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156</v>
      </c>
      <c r="C148" s="12">
        <f>+'27'!G148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157</v>
      </c>
      <c r="C149" s="12">
        <f>+'27'!G149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290</v>
      </c>
      <c r="C150" s="12">
        <f>+'27'!G150</f>
        <v>5</v>
      </c>
      <c r="D150" s="13">
        <v>0</v>
      </c>
      <c r="E150" s="12">
        <f t="shared" si="11"/>
        <v>5</v>
      </c>
      <c r="F150" s="13">
        <v>0</v>
      </c>
      <c r="G150" s="14">
        <f t="shared" si="6"/>
        <v>5</v>
      </c>
      <c r="H150" s="15">
        <v>0</v>
      </c>
      <c r="I150" s="22">
        <v>150</v>
      </c>
      <c r="J150" s="17">
        <f t="shared" si="13"/>
        <v>0</v>
      </c>
      <c r="K150" s="18" t="s">
        <v>16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159</v>
      </c>
      <c r="C151" s="12">
        <f>+'27'!G151</f>
        <v>0</v>
      </c>
      <c r="D151" s="13">
        <v>0</v>
      </c>
      <c r="E151" s="12">
        <f t="shared" si="11"/>
        <v>0</v>
      </c>
      <c r="F151" s="13">
        <v>0</v>
      </c>
      <c r="G151" s="14">
        <f t="shared" si="6"/>
        <v>0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160</v>
      </c>
      <c r="C152" s="12">
        <f>+'27'!G152</f>
        <v>0</v>
      </c>
      <c r="D152" s="13">
        <v>0</v>
      </c>
      <c r="E152" s="12">
        <f t="shared" si="11"/>
        <v>0</v>
      </c>
      <c r="F152" s="13">
        <v>0</v>
      </c>
      <c r="G152" s="14">
        <f t="shared" si="6"/>
        <v>0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161</v>
      </c>
      <c r="C153" s="12">
        <f>+'27'!G153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162</v>
      </c>
      <c r="C154" s="12">
        <f>+'27'!G154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163</v>
      </c>
      <c r="C155" s="12">
        <f>+'27'!G155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164</v>
      </c>
      <c r="C156" s="12">
        <f>+'27'!G156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165</v>
      </c>
      <c r="C157" s="12">
        <f>+'27'!G157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266</v>
      </c>
      <c r="C158" s="12">
        <f>+'27'!G158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166</v>
      </c>
      <c r="C159" s="12">
        <f>+'27'!G159</f>
        <v>9</v>
      </c>
      <c r="D159" s="13">
        <v>0</v>
      </c>
      <c r="E159" s="12">
        <f t="shared" si="11"/>
        <v>9</v>
      </c>
      <c r="F159" s="13">
        <v>0</v>
      </c>
      <c r="G159" s="14">
        <f t="shared" si="14"/>
        <v>9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167</v>
      </c>
      <c r="C160" s="12">
        <f>+'27'!G160</f>
        <v>10</v>
      </c>
      <c r="D160" s="13">
        <v>0</v>
      </c>
      <c r="E160" s="12">
        <f t="shared" si="11"/>
        <v>10</v>
      </c>
      <c r="F160" s="13">
        <v>0</v>
      </c>
      <c r="G160" s="14">
        <f t="shared" si="14"/>
        <v>10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168</v>
      </c>
      <c r="C161" s="12">
        <f>+'27'!G161</f>
        <v>6</v>
      </c>
      <c r="D161" s="13">
        <v>0</v>
      </c>
      <c r="E161" s="12">
        <f t="shared" si="11"/>
        <v>6</v>
      </c>
      <c r="F161" s="13">
        <v>0</v>
      </c>
      <c r="G161" s="14">
        <f t="shared" si="14"/>
        <v>3</v>
      </c>
      <c r="H161" s="15">
        <v>3</v>
      </c>
      <c r="I161" s="22">
        <v>90</v>
      </c>
      <c r="J161" s="17">
        <f t="shared" si="13"/>
        <v>270</v>
      </c>
      <c r="K161" s="18" t="s">
        <v>279</v>
      </c>
      <c r="L161" s="19">
        <v>135</v>
      </c>
      <c r="M161" s="24">
        <f t="shared" si="12"/>
        <v>135</v>
      </c>
    </row>
    <row r="162" spans="1:13" ht="25.5">
      <c r="A162" s="10">
        <v>158</v>
      </c>
      <c r="B162" s="20" t="s">
        <v>169</v>
      </c>
      <c r="C162" s="12">
        <f>+'27'!G162</f>
        <v>10</v>
      </c>
      <c r="D162" s="13">
        <v>0</v>
      </c>
      <c r="E162" s="12">
        <f t="shared" si="11"/>
        <v>10</v>
      </c>
      <c r="F162" s="13">
        <v>0</v>
      </c>
      <c r="G162" s="14">
        <f t="shared" si="14"/>
        <v>9</v>
      </c>
      <c r="H162" s="15">
        <v>1</v>
      </c>
      <c r="I162" s="22">
        <v>90</v>
      </c>
      <c r="J162" s="17">
        <f t="shared" si="13"/>
        <v>90</v>
      </c>
      <c r="K162" s="18" t="s">
        <v>16</v>
      </c>
      <c r="L162" s="19">
        <v>0</v>
      </c>
      <c r="M162" s="24">
        <f t="shared" si="12"/>
        <v>90</v>
      </c>
    </row>
    <row r="163" spans="1:13" ht="25.5">
      <c r="A163" s="10">
        <v>159</v>
      </c>
      <c r="B163" s="20" t="s">
        <v>262</v>
      </c>
      <c r="C163" s="12">
        <f>+'27'!G163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170</v>
      </c>
      <c r="C164" s="12">
        <f>+'27'!G164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171</v>
      </c>
      <c r="C165" s="12">
        <f>+'27'!G165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172</v>
      </c>
      <c r="C166" s="12">
        <f>+'27'!G166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173</v>
      </c>
      <c r="C167" s="12">
        <f>+'27'!G167</f>
        <v>10</v>
      </c>
      <c r="D167" s="13">
        <v>0</v>
      </c>
      <c r="E167" s="12">
        <f t="shared" si="11"/>
        <v>10</v>
      </c>
      <c r="F167" s="13">
        <v>0</v>
      </c>
      <c r="G167" s="14">
        <f t="shared" si="14"/>
        <v>10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174</v>
      </c>
      <c r="C168" s="12">
        <f>+'27'!G168</f>
        <v>26</v>
      </c>
      <c r="D168" s="13">
        <v>0</v>
      </c>
      <c r="E168" s="12">
        <f t="shared" si="11"/>
        <v>26</v>
      </c>
      <c r="F168" s="13">
        <v>0</v>
      </c>
      <c r="G168" s="14">
        <f t="shared" si="14"/>
        <v>25</v>
      </c>
      <c r="H168" s="15">
        <v>1</v>
      </c>
      <c r="I168" s="22">
        <v>55</v>
      </c>
      <c r="J168" s="17">
        <f t="shared" si="13"/>
        <v>55</v>
      </c>
      <c r="K168" s="18" t="s">
        <v>16</v>
      </c>
      <c r="L168" s="19">
        <v>0</v>
      </c>
      <c r="M168" s="24">
        <f t="shared" si="12"/>
        <v>55</v>
      </c>
    </row>
    <row r="169" spans="1:13" ht="25.5">
      <c r="A169" s="10">
        <v>165</v>
      </c>
      <c r="B169" s="20" t="s">
        <v>175</v>
      </c>
      <c r="C169" s="12">
        <f>+'27'!G169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176</v>
      </c>
      <c r="C170" s="12">
        <f>+'27'!G170</f>
        <v>9</v>
      </c>
      <c r="D170" s="13">
        <v>0</v>
      </c>
      <c r="E170" s="12">
        <f t="shared" si="11"/>
        <v>9</v>
      </c>
      <c r="F170" s="13">
        <v>0</v>
      </c>
      <c r="G170" s="14">
        <f t="shared" si="14"/>
        <v>8</v>
      </c>
      <c r="H170" s="15">
        <v>1</v>
      </c>
      <c r="I170" s="22">
        <v>80</v>
      </c>
      <c r="J170" s="17">
        <f t="shared" si="13"/>
        <v>80</v>
      </c>
      <c r="K170" s="18" t="s">
        <v>16</v>
      </c>
      <c r="L170" s="19">
        <v>0</v>
      </c>
      <c r="M170" s="24">
        <f t="shared" si="12"/>
        <v>80</v>
      </c>
    </row>
    <row r="171" spans="1:13" ht="25.5">
      <c r="A171" s="10">
        <v>167</v>
      </c>
      <c r="B171" s="20" t="s">
        <v>177</v>
      </c>
      <c r="C171" s="12">
        <f>+'27'!G171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178</v>
      </c>
      <c r="C172" s="12">
        <f>+'27'!G172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179</v>
      </c>
      <c r="C173" s="12">
        <f>+'27'!G173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180</v>
      </c>
      <c r="C174" s="12">
        <f>+'27'!G174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181</v>
      </c>
      <c r="C175" s="12">
        <f>+'27'!G175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182</v>
      </c>
      <c r="C176" s="12">
        <f>+'27'!G176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183</v>
      </c>
      <c r="C177" s="12">
        <f>+'27'!G177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184</v>
      </c>
      <c r="C178" s="12">
        <f>+'27'!G178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185</v>
      </c>
      <c r="C179" s="12">
        <f>+'27'!G179</f>
        <v>0</v>
      </c>
      <c r="D179" s="13">
        <v>0</v>
      </c>
      <c r="E179" s="12">
        <f t="shared" si="11"/>
        <v>0</v>
      </c>
      <c r="F179" s="13">
        <v>0</v>
      </c>
      <c r="G179" s="14">
        <f t="shared" si="14"/>
        <v>0</v>
      </c>
      <c r="H179" s="15">
        <v>0</v>
      </c>
      <c r="I179" s="22">
        <v>10</v>
      </c>
      <c r="J179" s="17">
        <f t="shared" si="13"/>
        <v>0</v>
      </c>
      <c r="K179" s="18" t="s">
        <v>16</v>
      </c>
      <c r="L179" s="19">
        <v>0</v>
      </c>
      <c r="M179" s="24">
        <f t="shared" si="12"/>
        <v>0</v>
      </c>
    </row>
    <row r="180" spans="1:13" ht="25.5">
      <c r="A180" s="10">
        <v>176</v>
      </c>
      <c r="B180" s="20" t="s">
        <v>186</v>
      </c>
      <c r="C180" s="12">
        <f>+'27'!G180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187</v>
      </c>
      <c r="C181" s="12">
        <f>+'27'!G181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>
      <c r="A182" s="10">
        <v>178</v>
      </c>
      <c r="B182" s="20" t="s">
        <v>188</v>
      </c>
      <c r="C182" s="12">
        <f>+'27'!G182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189</v>
      </c>
      <c r="C183" s="12">
        <f>+'27'!G183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16</v>
      </c>
      <c r="L183" s="19">
        <v>0</v>
      </c>
      <c r="M183" s="24">
        <f t="shared" si="12"/>
        <v>0</v>
      </c>
    </row>
    <row r="184" spans="1:13" ht="25.5">
      <c r="A184" s="10">
        <v>180</v>
      </c>
      <c r="B184" s="20" t="s">
        <v>190</v>
      </c>
      <c r="C184" s="12">
        <f>+'27'!G184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>
      <c r="A185" s="10">
        <v>181</v>
      </c>
      <c r="B185" s="20" t="s">
        <v>191</v>
      </c>
      <c r="C185" s="12">
        <f>+'27'!G185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192</v>
      </c>
      <c r="C186" s="12">
        <f>+'27'!G186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193</v>
      </c>
      <c r="C187" s="12">
        <f>+'27'!G187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194</v>
      </c>
      <c r="C188" s="12">
        <f>+'27'!G188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195</v>
      </c>
      <c r="C189" s="12">
        <f>+'27'!G189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16</v>
      </c>
      <c r="L189" s="19">
        <v>0</v>
      </c>
      <c r="M189" s="24">
        <f t="shared" si="12"/>
        <v>0</v>
      </c>
    </row>
    <row r="190" spans="1:13" ht="25.5">
      <c r="A190" s="10">
        <v>186</v>
      </c>
      <c r="B190" s="20" t="s">
        <v>196</v>
      </c>
      <c r="C190" s="12">
        <f>+'27'!G190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197</v>
      </c>
      <c r="C191" s="12">
        <f>+'27'!G191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198</v>
      </c>
      <c r="C192" s="12">
        <f>+'27'!G192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199</v>
      </c>
      <c r="C193" s="12">
        <f>+'27'!G193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200</v>
      </c>
      <c r="C194" s="12">
        <f>+'27'!G194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201</v>
      </c>
      <c r="C195" s="12">
        <f>+'27'!G195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202</v>
      </c>
      <c r="C196" s="12">
        <f>+'27'!G196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203</v>
      </c>
      <c r="C197" s="12">
        <f>+'27'!G197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204</v>
      </c>
      <c r="C198" s="100">
        <f>+'27'!G198</f>
        <v>326</v>
      </c>
      <c r="D198" s="13">
        <v>0</v>
      </c>
      <c r="E198" s="12">
        <f t="shared" si="11"/>
        <v>326</v>
      </c>
      <c r="F198" s="13">
        <v>0</v>
      </c>
      <c r="G198" s="14">
        <f t="shared" si="14"/>
        <v>326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9" si="15">SUM(J198-L198)</f>
        <v>0</v>
      </c>
    </row>
    <row r="199" spans="1:13" ht="27" customHeight="1">
      <c r="A199" s="10">
        <v>195</v>
      </c>
      <c r="B199" s="20" t="s">
        <v>194</v>
      </c>
      <c r="C199" s="100">
        <f>+'27'!G199</f>
        <v>197</v>
      </c>
      <c r="D199" s="13">
        <v>0</v>
      </c>
      <c r="E199" s="12">
        <f t="shared" si="11"/>
        <v>197</v>
      </c>
      <c r="F199" s="13">
        <v>0</v>
      </c>
      <c r="G199" s="14">
        <f t="shared" si="14"/>
        <v>197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205</v>
      </c>
      <c r="C200" s="12">
        <f>+'27'!G200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206</v>
      </c>
      <c r="C201" s="12">
        <f>+'27'!G201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207</v>
      </c>
      <c r="C202" s="12">
        <f>+'27'!G202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208</v>
      </c>
      <c r="C203" s="12">
        <f>+'27'!G203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209</v>
      </c>
      <c r="C204" s="12">
        <f>+'27'!G204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210</v>
      </c>
      <c r="C205" s="12">
        <f>+'27'!G205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211</v>
      </c>
      <c r="C206" s="12">
        <f>+'27'!G206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256</v>
      </c>
      <c r="C207" s="12">
        <f>+'27'!G207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257</v>
      </c>
      <c r="C208" s="12">
        <f>+'27'!G208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3" ht="25.5">
      <c r="A209" s="10">
        <v>205</v>
      </c>
      <c r="B209" s="20" t="s">
        <v>265</v>
      </c>
      <c r="C209" s="12">
        <f>+'27'!G209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3" ht="25.5">
      <c r="A210" s="10">
        <v>206</v>
      </c>
      <c r="B210" s="20" t="s">
        <v>263</v>
      </c>
      <c r="C210" s="12">
        <f>+'27'!G210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3" ht="25.5">
      <c r="A211" s="10">
        <v>207</v>
      </c>
      <c r="B211" s="20" t="s">
        <v>275</v>
      </c>
      <c r="C211" s="12">
        <f>+'27'!G211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3" ht="25.5">
      <c r="A212" s="10">
        <v>208</v>
      </c>
      <c r="B212" s="20" t="s">
        <v>276</v>
      </c>
      <c r="C212" s="12">
        <f>+'27'!G212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60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3" ht="25.5">
      <c r="A213" s="10">
        <v>209</v>
      </c>
      <c r="B213" s="20" t="s">
        <v>277</v>
      </c>
      <c r="C213" s="12">
        <f>+'27'!G213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16">
        <v>60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3" ht="25.5">
      <c r="A214" s="10">
        <v>210</v>
      </c>
      <c r="B214" s="20" t="s">
        <v>278</v>
      </c>
      <c r="C214" s="12">
        <f>+'27'!G214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16">
        <v>60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3" ht="25.5">
      <c r="A215" s="10">
        <v>211</v>
      </c>
      <c r="B215" s="20" t="s">
        <v>269</v>
      </c>
      <c r="C215" s="100">
        <f>+'27'!G215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16">
        <v>60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3" ht="25.5">
      <c r="A216" s="10">
        <v>212</v>
      </c>
      <c r="B216" s="20" t="s">
        <v>281</v>
      </c>
      <c r="C216" s="12">
        <f>+'27'!G216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3" ht="25.5">
      <c r="A217" s="10">
        <v>213</v>
      </c>
      <c r="B217" s="20" t="s">
        <v>282</v>
      </c>
      <c r="C217" s="12">
        <f>+'27'!G217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3" ht="25.5">
      <c r="A218" s="10">
        <v>214</v>
      </c>
      <c r="B218" s="20" t="s">
        <v>283</v>
      </c>
      <c r="C218" s="12">
        <f>+'27'!G218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3" ht="25.5">
      <c r="A219" s="102">
        <v>215</v>
      </c>
      <c r="B219" s="20" t="s">
        <v>284</v>
      </c>
      <c r="C219" s="12">
        <f>+'27'!G219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3" ht="25.5">
      <c r="A220" s="102">
        <v>216</v>
      </c>
      <c r="B220" s="20" t="s">
        <v>288</v>
      </c>
      <c r="C220" s="12">
        <f>+'27'!G220</f>
        <v>0</v>
      </c>
      <c r="D220" s="13">
        <v>0</v>
      </c>
      <c r="E220" s="12">
        <f t="shared" ref="E220:E221" si="19">C220+D220</f>
        <v>0</v>
      </c>
      <c r="F220" s="13">
        <v>0</v>
      </c>
      <c r="G220" s="14">
        <f t="shared" ref="G220:G221" si="20">E220-F220-H220</f>
        <v>0</v>
      </c>
      <c r="H220" s="15">
        <v>0</v>
      </c>
      <c r="I220" s="16">
        <v>35</v>
      </c>
      <c r="J220" s="17">
        <f t="shared" ref="J220:J221" si="21">+I220*H220</f>
        <v>0</v>
      </c>
      <c r="K220" s="18" t="s">
        <v>16</v>
      </c>
      <c r="L220" s="19">
        <v>0</v>
      </c>
      <c r="M220" s="24">
        <f t="shared" ref="M220:M221" si="22">SUM(J220-L220)</f>
        <v>0</v>
      </c>
    </row>
    <row r="221" spans="1:13" ht="25.5">
      <c r="A221" s="102">
        <v>217</v>
      </c>
      <c r="B221" s="20" t="s">
        <v>289</v>
      </c>
      <c r="C221" s="12">
        <f>+'27'!G221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20"/>
        <v>2</v>
      </c>
      <c r="H221" s="15">
        <v>0</v>
      </c>
      <c r="I221" s="16">
        <v>0</v>
      </c>
      <c r="J221" s="17">
        <f t="shared" si="21"/>
        <v>0</v>
      </c>
      <c r="K221" s="18" t="s">
        <v>16</v>
      </c>
      <c r="L221" s="19">
        <v>0</v>
      </c>
      <c r="M221" s="24">
        <f t="shared" si="22"/>
        <v>0</v>
      </c>
    </row>
    <row r="222" spans="1:13" ht="25.5">
      <c r="A222" s="102">
        <v>218</v>
      </c>
      <c r="B222" s="20" t="s">
        <v>292</v>
      </c>
      <c r="C222" s="12">
        <f>+'27'!G222</f>
        <v>0</v>
      </c>
      <c r="D222" s="13">
        <v>20</v>
      </c>
      <c r="E222" s="12">
        <f t="shared" ref="E222" si="23">C222+D222</f>
        <v>20</v>
      </c>
      <c r="F222" s="13">
        <v>0</v>
      </c>
      <c r="G222" s="14">
        <f t="shared" ref="G222" si="24">E222-F222-H222</f>
        <v>20</v>
      </c>
      <c r="H222" s="15">
        <v>0</v>
      </c>
      <c r="I222" s="16">
        <v>40</v>
      </c>
      <c r="J222" s="17">
        <f t="shared" ref="J222" si="25">+I222*H222</f>
        <v>0</v>
      </c>
      <c r="K222" s="18" t="s">
        <v>16</v>
      </c>
      <c r="L222" s="19">
        <v>0</v>
      </c>
      <c r="M222" s="24">
        <f t="shared" ref="M222" si="26">SUM(J222-L222)</f>
        <v>0</v>
      </c>
    </row>
    <row r="223" spans="1:13" ht="25.5">
      <c r="A223" s="102">
        <v>219</v>
      </c>
      <c r="B223" s="20" t="s">
        <v>303</v>
      </c>
      <c r="C223" s="12">
        <f>+'27'!G223</f>
        <v>5</v>
      </c>
      <c r="D223" s="13">
        <v>0</v>
      </c>
      <c r="E223" s="12">
        <f t="shared" ref="E223:E229" si="27">C223+D223</f>
        <v>5</v>
      </c>
      <c r="F223" s="13">
        <v>0</v>
      </c>
      <c r="G223" s="14">
        <f t="shared" ref="G223:G229" si="28">E223-F223-H223</f>
        <v>5</v>
      </c>
      <c r="H223" s="15">
        <v>0</v>
      </c>
      <c r="I223" s="16">
        <v>40</v>
      </c>
      <c r="J223" s="17">
        <f t="shared" ref="J223:J229" si="29">+I223*H223</f>
        <v>0</v>
      </c>
      <c r="K223" s="18" t="s">
        <v>16</v>
      </c>
      <c r="L223" s="19">
        <v>0</v>
      </c>
      <c r="M223" s="24">
        <f t="shared" ref="M223:M229" si="30">SUM(J223-L223)</f>
        <v>0</v>
      </c>
    </row>
    <row r="224" spans="1:13" ht="25.5">
      <c r="A224" s="102">
        <v>220</v>
      </c>
      <c r="B224" s="20" t="s">
        <v>304</v>
      </c>
      <c r="C224" s="12">
        <f>+'27'!G224</f>
        <v>0</v>
      </c>
      <c r="D224" s="13">
        <v>0</v>
      </c>
      <c r="E224" s="12">
        <f t="shared" si="27"/>
        <v>0</v>
      </c>
      <c r="F224" s="13">
        <v>0</v>
      </c>
      <c r="G224" s="14">
        <f t="shared" si="28"/>
        <v>0</v>
      </c>
      <c r="H224" s="15">
        <v>0</v>
      </c>
      <c r="I224" s="16">
        <v>40</v>
      </c>
      <c r="J224" s="17">
        <f t="shared" si="29"/>
        <v>0</v>
      </c>
      <c r="K224" s="18" t="s">
        <v>16</v>
      </c>
      <c r="L224" s="19">
        <v>0</v>
      </c>
      <c r="M224" s="24">
        <f t="shared" si="30"/>
        <v>0</v>
      </c>
    </row>
    <row r="225" spans="1:19" ht="25.5">
      <c r="A225" s="102">
        <v>221</v>
      </c>
      <c r="B225" s="20" t="s">
        <v>305</v>
      </c>
      <c r="C225" s="12">
        <f>+'27'!G225</f>
        <v>0</v>
      </c>
      <c r="D225" s="13">
        <v>0</v>
      </c>
      <c r="E225" s="12">
        <f t="shared" si="27"/>
        <v>0</v>
      </c>
      <c r="F225" s="13">
        <v>0</v>
      </c>
      <c r="G225" s="14">
        <f t="shared" si="28"/>
        <v>0</v>
      </c>
      <c r="H225" s="15">
        <v>0</v>
      </c>
      <c r="I225" s="16">
        <v>40</v>
      </c>
      <c r="J225" s="17">
        <f t="shared" si="29"/>
        <v>0</v>
      </c>
      <c r="K225" s="18" t="s">
        <v>16</v>
      </c>
      <c r="L225" s="19">
        <v>0</v>
      </c>
      <c r="M225" s="24">
        <f t="shared" si="30"/>
        <v>0</v>
      </c>
    </row>
    <row r="226" spans="1:19" ht="25.5">
      <c r="A226" s="102">
        <v>222</v>
      </c>
      <c r="B226" s="20" t="s">
        <v>324</v>
      </c>
      <c r="C226" s="12">
        <f>+'27'!G226</f>
        <v>0</v>
      </c>
      <c r="D226" s="13">
        <v>0</v>
      </c>
      <c r="E226" s="12">
        <f t="shared" si="27"/>
        <v>0</v>
      </c>
      <c r="F226" s="13">
        <v>0</v>
      </c>
      <c r="G226" s="14">
        <f t="shared" si="28"/>
        <v>0</v>
      </c>
      <c r="H226" s="15">
        <v>0</v>
      </c>
      <c r="I226" s="16">
        <v>30</v>
      </c>
      <c r="J226" s="17">
        <f t="shared" si="29"/>
        <v>0</v>
      </c>
      <c r="K226" s="18" t="s">
        <v>16</v>
      </c>
      <c r="L226" s="19">
        <v>0</v>
      </c>
      <c r="M226" s="24">
        <f t="shared" si="30"/>
        <v>0</v>
      </c>
    </row>
    <row r="227" spans="1:19" ht="25.5">
      <c r="A227" s="102">
        <v>223</v>
      </c>
      <c r="B227" s="20" t="s">
        <v>325</v>
      </c>
      <c r="C227" s="12">
        <f>+'27'!G227</f>
        <v>0</v>
      </c>
      <c r="D227" s="13">
        <v>0</v>
      </c>
      <c r="E227" s="12">
        <f t="shared" si="27"/>
        <v>0</v>
      </c>
      <c r="F227" s="13">
        <v>0</v>
      </c>
      <c r="G227" s="14">
        <f t="shared" si="28"/>
        <v>0</v>
      </c>
      <c r="H227" s="15">
        <v>0</v>
      </c>
      <c r="I227" s="16">
        <v>30</v>
      </c>
      <c r="J227" s="17">
        <f t="shared" si="29"/>
        <v>0</v>
      </c>
      <c r="K227" s="18" t="s">
        <v>16</v>
      </c>
      <c r="L227" s="19">
        <v>0</v>
      </c>
      <c r="M227" s="24">
        <f t="shared" si="30"/>
        <v>0</v>
      </c>
    </row>
    <row r="228" spans="1:19" ht="25.5">
      <c r="A228" s="102">
        <v>224</v>
      </c>
      <c r="B228" s="20" t="s">
        <v>345</v>
      </c>
      <c r="C228" s="12">
        <f>+'27'!G228</f>
        <v>0</v>
      </c>
      <c r="D228" s="13">
        <v>0</v>
      </c>
      <c r="E228" s="12">
        <f t="shared" si="27"/>
        <v>0</v>
      </c>
      <c r="F228" s="13">
        <v>0</v>
      </c>
      <c r="G228" s="14">
        <f t="shared" si="28"/>
        <v>0</v>
      </c>
      <c r="H228" s="15">
        <v>0</v>
      </c>
      <c r="I228" s="16">
        <v>25</v>
      </c>
      <c r="J228" s="17">
        <f t="shared" si="29"/>
        <v>0</v>
      </c>
      <c r="K228" s="18" t="s">
        <v>16</v>
      </c>
      <c r="L228" s="19">
        <v>0</v>
      </c>
      <c r="M228" s="24">
        <f t="shared" si="30"/>
        <v>0</v>
      </c>
    </row>
    <row r="229" spans="1:19" ht="25.5">
      <c r="A229" s="102">
        <v>225</v>
      </c>
      <c r="B229" s="20" t="s">
        <v>346</v>
      </c>
      <c r="C229" s="12">
        <f>+'27'!G229</f>
        <v>0</v>
      </c>
      <c r="D229" s="13">
        <v>10</v>
      </c>
      <c r="E229" s="12">
        <f t="shared" si="27"/>
        <v>10</v>
      </c>
      <c r="F229" s="13">
        <v>0</v>
      </c>
      <c r="G229" s="14">
        <f t="shared" si="28"/>
        <v>10</v>
      </c>
      <c r="H229" s="15">
        <v>0</v>
      </c>
      <c r="I229" s="16">
        <v>25</v>
      </c>
      <c r="J229" s="17">
        <f t="shared" si="29"/>
        <v>0</v>
      </c>
      <c r="K229" s="18" t="s">
        <v>16</v>
      </c>
      <c r="L229" s="19">
        <v>0</v>
      </c>
      <c r="M229" s="24">
        <f t="shared" si="30"/>
        <v>0</v>
      </c>
    </row>
    <row r="230" spans="1:19" ht="25.5">
      <c r="A230" s="1"/>
      <c r="C230" s="25"/>
      <c r="D230" s="26"/>
      <c r="E230" s="25"/>
      <c r="F230" s="26"/>
      <c r="G230" s="25"/>
      <c r="H230" s="25"/>
      <c r="I230" s="27"/>
      <c r="J230" s="29"/>
      <c r="K230" s="28"/>
      <c r="L230" s="19">
        <v>0</v>
      </c>
      <c r="M230" s="157" t="s">
        <v>227</v>
      </c>
      <c r="N230" s="157"/>
    </row>
    <row r="231" spans="1:19" ht="25.5" customHeight="1">
      <c r="A231" s="1"/>
      <c r="C231" s="25"/>
      <c r="D231" s="26"/>
      <c r="E231" s="25"/>
      <c r="F231" s="26"/>
      <c r="G231" s="25"/>
      <c r="H231" s="158" t="s">
        <v>228</v>
      </c>
      <c r="I231" s="159"/>
      <c r="J231" s="31">
        <f>+X110</f>
        <v>0</v>
      </c>
      <c r="K231" s="28"/>
      <c r="L231" s="30"/>
    </row>
    <row r="232" spans="1:19" ht="25.5">
      <c r="A232" s="1"/>
      <c r="C232" s="32"/>
      <c r="E232" s="32"/>
      <c r="G232" s="32"/>
      <c r="H232" s="33"/>
      <c r="I232" s="156" t="s">
        <v>212</v>
      </c>
      <c r="J232" s="156"/>
      <c r="K232" s="34">
        <f>SUM(J5:J231)</f>
        <v>3690</v>
      </c>
    </row>
    <row r="233" spans="1:19" ht="25.5">
      <c r="A233" s="1"/>
      <c r="C233" s="32"/>
      <c r="E233" s="32"/>
      <c r="G233" s="32"/>
      <c r="I233" s="154" t="s">
        <v>213</v>
      </c>
      <c r="J233" s="155"/>
      <c r="K233" s="37">
        <v>0</v>
      </c>
    </row>
    <row r="234" spans="1:19" ht="25.5">
      <c r="A234" s="1"/>
      <c r="C234" s="32"/>
      <c r="E234" s="32"/>
      <c r="G234" s="32"/>
      <c r="I234" s="35" t="s">
        <v>214</v>
      </c>
      <c r="J234" s="36"/>
      <c r="K234" s="37">
        <f>SUM(L234:BO234)</f>
        <v>1475</v>
      </c>
      <c r="L234" s="38">
        <v>600</v>
      </c>
      <c r="M234" s="2">
        <v>75</v>
      </c>
      <c r="N234" s="2">
        <v>105</v>
      </c>
      <c r="O234" s="2">
        <v>200</v>
      </c>
      <c r="P234" s="2">
        <v>100</v>
      </c>
      <c r="Q234" s="2">
        <v>200</v>
      </c>
      <c r="R234" s="2">
        <v>145</v>
      </c>
      <c r="S234" s="2">
        <v>50</v>
      </c>
    </row>
    <row r="235" spans="1:19" ht="25.5">
      <c r="A235" s="1"/>
      <c r="C235" s="32"/>
      <c r="D235" s="91"/>
      <c r="E235" s="32"/>
      <c r="G235" s="39"/>
      <c r="I235" s="154" t="s">
        <v>215</v>
      </c>
      <c r="J235" s="155"/>
      <c r="K235" s="37">
        <v>0</v>
      </c>
    </row>
    <row r="236" spans="1:19" ht="25.5">
      <c r="A236" s="1"/>
      <c r="C236" s="90"/>
      <c r="E236" s="32"/>
      <c r="G236" s="32"/>
      <c r="I236" s="154" t="s">
        <v>216</v>
      </c>
      <c r="J236" s="155"/>
      <c r="K236" s="37">
        <v>0</v>
      </c>
    </row>
    <row r="237" spans="1:19" ht="25.5">
      <c r="A237" s="1"/>
      <c r="C237" s="32"/>
      <c r="E237" s="32"/>
      <c r="G237" s="32"/>
      <c r="I237" s="154" t="s">
        <v>217</v>
      </c>
      <c r="J237" s="155"/>
      <c r="K237" s="93">
        <f>SUM(L5:L230)</f>
        <v>1295</v>
      </c>
      <c r="M237" s="94" t="s">
        <v>218</v>
      </c>
      <c r="N237" s="40" t="s">
        <v>219</v>
      </c>
      <c r="O237" s="41" t="s">
        <v>220</v>
      </c>
    </row>
    <row r="238" spans="1:19" ht="25.5">
      <c r="A238" s="1"/>
      <c r="C238" s="32"/>
      <c r="E238" s="32"/>
      <c r="G238" s="32"/>
      <c r="I238" s="154" t="s">
        <v>221</v>
      </c>
      <c r="J238" s="155"/>
      <c r="K238" s="34">
        <f>K232-K233-K234-K236-K237</f>
        <v>920</v>
      </c>
      <c r="M238" s="42"/>
      <c r="N238" s="42"/>
      <c r="O238" s="42"/>
    </row>
    <row r="239" spans="1:19" ht="25.5">
      <c r="A239" s="1"/>
      <c r="C239" s="32"/>
      <c r="E239" s="32"/>
      <c r="G239" s="32"/>
      <c r="I239" s="154" t="s">
        <v>222</v>
      </c>
      <c r="J239" s="155"/>
      <c r="K239" s="93">
        <v>750</v>
      </c>
      <c r="M239" s="42"/>
      <c r="N239" s="42"/>
      <c r="O239" s="42"/>
    </row>
    <row r="240" spans="1:19" ht="25.5">
      <c r="A240" s="1"/>
      <c r="C240" s="32"/>
      <c r="E240" s="32"/>
      <c r="G240" s="32"/>
      <c r="I240" s="154" t="s">
        <v>223</v>
      </c>
      <c r="J240" s="155"/>
      <c r="K240" s="34">
        <f>+K239-K238</f>
        <v>-170</v>
      </c>
      <c r="M240" s="42"/>
      <c r="N240" s="42"/>
      <c r="O240" s="42"/>
    </row>
    <row r="241" spans="7:15" ht="25.5">
      <c r="G241" s="2"/>
      <c r="I241" s="154" t="s">
        <v>224</v>
      </c>
      <c r="J241" s="155"/>
      <c r="K241" s="34">
        <f>+K239-K238</f>
        <v>-170</v>
      </c>
      <c r="M241" s="43"/>
      <c r="N241" s="43"/>
      <c r="O241" s="43"/>
    </row>
    <row r="242" spans="7:15">
      <c r="G242" s="2"/>
      <c r="I242" s="28"/>
      <c r="M242" s="43"/>
      <c r="N242" s="43"/>
      <c r="O242" s="43"/>
    </row>
    <row r="243" spans="7:15">
      <c r="G243" s="2"/>
      <c r="I243" s="2" t="s">
        <v>271</v>
      </c>
      <c r="J243" s="2">
        <f>+K232-K237+K240</f>
        <v>2225</v>
      </c>
      <c r="M243" s="44"/>
      <c r="N243" s="44"/>
      <c r="O243" s="44"/>
    </row>
    <row r="244" spans="7:15">
      <c r="G244" s="2"/>
      <c r="I244" s="2" t="s">
        <v>272</v>
      </c>
      <c r="J244" s="2">
        <f>SUM(K233:K236)</f>
        <v>1475</v>
      </c>
      <c r="M244" s="45">
        <f>SUM(M238:M243)</f>
        <v>0</v>
      </c>
      <c r="N244" s="45">
        <f>SUM(N238:N243)</f>
        <v>0</v>
      </c>
      <c r="O244" s="45">
        <f>SUM(O238:O243)</f>
        <v>0</v>
      </c>
    </row>
    <row r="245" spans="7:15">
      <c r="G245" s="2"/>
      <c r="I245" s="2" t="s">
        <v>273</v>
      </c>
      <c r="J245" s="2">
        <f>+K239</f>
        <v>750</v>
      </c>
      <c r="M245" s="46" t="s">
        <v>225</v>
      </c>
      <c r="N245" s="47">
        <f>N244*30/100</f>
        <v>0</v>
      </c>
      <c r="O245" s="47">
        <f>O244*30/100</f>
        <v>0</v>
      </c>
    </row>
    <row r="246" spans="7:15">
      <c r="G246" s="2"/>
      <c r="I246" s="2"/>
      <c r="M246" s="46" t="s">
        <v>226</v>
      </c>
      <c r="N246" s="47">
        <f>N245*7/100</f>
        <v>0</v>
      </c>
      <c r="O246" s="47">
        <f>O245*7/100</f>
        <v>0</v>
      </c>
    </row>
    <row r="247" spans="7:15">
      <c r="G247" s="2"/>
      <c r="I247" s="2"/>
      <c r="M247" s="95" t="s">
        <v>5</v>
      </c>
      <c r="N247" s="48">
        <f>N244-N245-N246</f>
        <v>0</v>
      </c>
      <c r="O247" s="48">
        <f>O244-O245-O246</f>
        <v>0</v>
      </c>
    </row>
    <row r="248" spans="7:15">
      <c r="G248" s="2"/>
      <c r="I248" s="2"/>
    </row>
    <row r="249" spans="7:15">
      <c r="G249" s="2"/>
      <c r="I249" s="2"/>
    </row>
    <row r="250" spans="7:15">
      <c r="G250" s="2"/>
      <c r="I250" s="2"/>
    </row>
    <row r="251" spans="7:15">
      <c r="G251" s="2"/>
      <c r="I251" s="2"/>
    </row>
    <row r="252" spans="7:15">
      <c r="G252" s="2"/>
      <c r="I252" s="2"/>
    </row>
    <row r="253" spans="7:15">
      <c r="G253" s="2"/>
      <c r="I253" s="2"/>
    </row>
    <row r="254" spans="7:15">
      <c r="G254" s="2"/>
      <c r="I254" s="2"/>
    </row>
    <row r="255" spans="7:15">
      <c r="G255" s="2"/>
      <c r="I255" s="2"/>
    </row>
    <row r="256" spans="7:15">
      <c r="G256" s="2"/>
      <c r="I256" s="2"/>
    </row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</sheetData>
  <mergeCells count="32">
    <mergeCell ref="I240:J240"/>
    <mergeCell ref="I241:J241"/>
    <mergeCell ref="I236:J236"/>
    <mergeCell ref="I237:J237"/>
    <mergeCell ref="I238:J238"/>
    <mergeCell ref="I239:J239"/>
    <mergeCell ref="M230:N230"/>
    <mergeCell ref="H231:I231"/>
    <mergeCell ref="I232:J232"/>
    <mergeCell ref="I233:J233"/>
    <mergeCell ref="I235:J235"/>
    <mergeCell ref="V3:X3"/>
    <mergeCell ref="Y3:Y4"/>
    <mergeCell ref="Z3:Z4"/>
    <mergeCell ref="P107:W107"/>
    <mergeCell ref="S3:S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O3:O4"/>
    <mergeCell ref="P3:P4"/>
    <mergeCell ref="Q3:Q4"/>
    <mergeCell ref="R3:R4"/>
    <mergeCell ref="U3:U4"/>
  </mergeCells>
  <phoneticPr fontId="18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3C09E-65C8-42DB-BC19-44E876282435}">
  <sheetPr>
    <tabColor rgb="FFECB5FD"/>
  </sheetPr>
  <dimension ref="A1:Z317"/>
  <sheetViews>
    <sheetView topLeftCell="A2" zoomScale="70" zoomScaleNormal="70" workbookViewId="0">
      <pane xSplit="2" ySplit="3" topLeftCell="C223" activePane="bottomRight" state="frozen"/>
      <selection activeCell="A2" sqref="A2"/>
      <selection pane="topRight" activeCell="C2" sqref="C2"/>
      <selection pane="bottomLeft" activeCell="A5" sqref="A5"/>
      <selection pane="bottomRight" activeCell="J95" sqref="J95:J230"/>
    </sheetView>
  </sheetViews>
  <sheetFormatPr defaultColWidth="9" defaultRowHeight="24.75"/>
  <cols>
    <col min="1" max="1" width="5.42578125" style="2" bestFit="1" customWidth="1"/>
    <col min="2" max="2" width="39.7109375" style="2" bestFit="1" customWidth="1"/>
    <col min="3" max="3" width="8.7109375" style="2" bestFit="1" customWidth="1"/>
    <col min="4" max="4" width="7.5703125" style="2" bestFit="1" customWidth="1"/>
    <col min="5" max="6" width="8.7109375" style="2" bestFit="1" customWidth="1"/>
    <col min="7" max="7" width="8.7109375" style="49" bestFit="1" customWidth="1"/>
    <col min="8" max="8" width="7.7109375" style="2" bestFit="1" customWidth="1"/>
    <col min="9" max="9" width="18" style="50" bestFit="1" customWidth="1"/>
    <col min="10" max="10" width="8.7109375" style="2" bestFit="1" customWidth="1"/>
    <col min="11" max="11" width="12.85546875" style="2" bestFit="1" customWidth="1"/>
    <col min="12" max="12" width="7.7109375" style="2" bestFit="1" customWidth="1"/>
    <col min="13" max="13" width="8.7109375" style="2" bestFit="1" customWidth="1"/>
    <col min="14" max="14" width="5.5703125" style="2" bestFit="1" customWidth="1"/>
    <col min="15" max="15" width="9.28515625" style="2" bestFit="1" customWidth="1"/>
    <col min="16" max="16" width="24" style="2" bestFit="1" customWidth="1"/>
    <col min="17" max="17" width="6.7109375" style="2" bestFit="1" customWidth="1"/>
    <col min="18" max="19" width="5.42578125" style="2" bestFit="1" customWidth="1"/>
    <col min="20" max="20" width="7.85546875" style="2" bestFit="1" customWidth="1"/>
    <col min="21" max="21" width="8.28515625" style="2" bestFit="1" customWidth="1"/>
    <col min="22" max="22" width="7.7109375" style="2" bestFit="1" customWidth="1"/>
    <col min="23" max="23" width="3.28515625" style="2" bestFit="1" customWidth="1"/>
    <col min="24" max="24" width="8" style="2" bestFit="1" customWidth="1"/>
    <col min="25" max="25" width="9.85546875" style="2" bestFit="1" customWidth="1"/>
    <col min="26" max="26" width="7.7109375" style="2" bestFit="1" customWidth="1"/>
    <col min="27" max="16384" width="9" style="2"/>
  </cols>
  <sheetData>
    <row r="1" spans="1:26" hidden="1">
      <c r="A1" s="1"/>
      <c r="G1" s="2"/>
      <c r="I1" s="2"/>
    </row>
    <row r="2" spans="1:26" s="3" customFormat="1" ht="30" thickBot="1">
      <c r="A2" s="167" t="s">
        <v>330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25">
      <c r="A3" s="166" t="s">
        <v>1</v>
      </c>
      <c r="B3" s="166" t="s">
        <v>2</v>
      </c>
      <c r="C3" s="164" t="s">
        <v>3</v>
      </c>
      <c r="D3" s="164" t="s">
        <v>4</v>
      </c>
      <c r="E3" s="164" t="s">
        <v>5</v>
      </c>
      <c r="F3" s="4" t="s">
        <v>6</v>
      </c>
      <c r="G3" s="169" t="s">
        <v>7</v>
      </c>
      <c r="H3" s="171" t="s">
        <v>8</v>
      </c>
      <c r="I3" s="172"/>
      <c r="J3" s="173"/>
      <c r="K3" s="174" t="s">
        <v>9</v>
      </c>
      <c r="L3" s="160" t="s">
        <v>10</v>
      </c>
      <c r="M3" s="86"/>
      <c r="O3" s="166" t="s">
        <v>1</v>
      </c>
      <c r="P3" s="166" t="s">
        <v>2</v>
      </c>
      <c r="Q3" s="164" t="s">
        <v>3</v>
      </c>
      <c r="R3" s="164" t="s">
        <v>4</v>
      </c>
      <c r="S3" s="164" t="s">
        <v>5</v>
      </c>
      <c r="T3" s="4" t="s">
        <v>6</v>
      </c>
      <c r="U3" s="169" t="s">
        <v>7</v>
      </c>
      <c r="V3" s="171" t="s">
        <v>8</v>
      </c>
      <c r="W3" s="172"/>
      <c r="X3" s="173"/>
      <c r="Y3" s="174" t="s">
        <v>9</v>
      </c>
      <c r="Z3" s="160" t="s">
        <v>10</v>
      </c>
    </row>
    <row r="4" spans="1:26" s="5" customFormat="1" ht="27" thickBot="1">
      <c r="A4" s="166"/>
      <c r="B4" s="166"/>
      <c r="C4" s="165"/>
      <c r="D4" s="165"/>
      <c r="E4" s="165"/>
      <c r="F4" s="6" t="s">
        <v>11</v>
      </c>
      <c r="G4" s="170"/>
      <c r="H4" s="7" t="s">
        <v>12</v>
      </c>
      <c r="I4" s="8" t="s">
        <v>13</v>
      </c>
      <c r="J4" s="9" t="s">
        <v>14</v>
      </c>
      <c r="K4" s="175"/>
      <c r="L4" s="160"/>
      <c r="O4" s="166"/>
      <c r="P4" s="166"/>
      <c r="Q4" s="165"/>
      <c r="R4" s="165"/>
      <c r="S4" s="165"/>
      <c r="T4" s="6" t="s">
        <v>11</v>
      </c>
      <c r="U4" s="170"/>
      <c r="V4" s="7" t="s">
        <v>12</v>
      </c>
      <c r="W4" s="8" t="s">
        <v>13</v>
      </c>
      <c r="X4" s="9" t="s">
        <v>14</v>
      </c>
      <c r="Y4" s="175"/>
      <c r="Z4" s="160"/>
    </row>
    <row r="5" spans="1:26" ht="25.5">
      <c r="A5" s="10">
        <v>1</v>
      </c>
      <c r="B5" s="11" t="s">
        <v>15</v>
      </c>
      <c r="C5" s="12">
        <f>+'28'!G5</f>
        <v>19</v>
      </c>
      <c r="D5" s="13">
        <v>0</v>
      </c>
      <c r="E5" s="12">
        <f t="shared" ref="E5:E94" si="0">C5+D5</f>
        <v>19</v>
      </c>
      <c r="F5" s="13">
        <v>0</v>
      </c>
      <c r="G5" s="14">
        <f t="shared" ref="G5:G68" si="1">E5-F5-H5</f>
        <v>17</v>
      </c>
      <c r="H5" s="15">
        <v>2</v>
      </c>
      <c r="I5" s="16">
        <v>50</v>
      </c>
      <c r="J5" s="17">
        <f>+I5*H5</f>
        <v>100</v>
      </c>
      <c r="K5" s="18" t="s">
        <v>16</v>
      </c>
      <c r="L5" s="19">
        <v>0</v>
      </c>
      <c r="M5" s="24">
        <f>SUM(J5-L5)</f>
        <v>100</v>
      </c>
      <c r="O5" s="10">
        <v>1</v>
      </c>
      <c r="P5" s="20" t="s">
        <v>258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+'28'!G6</f>
        <v>27</v>
      </c>
      <c r="D6" s="13">
        <v>0</v>
      </c>
      <c r="E6" s="12">
        <f t="shared" si="0"/>
        <v>27</v>
      </c>
      <c r="F6" s="13">
        <v>0</v>
      </c>
      <c r="G6" s="14">
        <f t="shared" si="1"/>
        <v>20</v>
      </c>
      <c r="H6" s="15">
        <v>7</v>
      </c>
      <c r="I6" s="16">
        <v>100</v>
      </c>
      <c r="J6" s="17">
        <f t="shared" ref="J6:J70" si="4">+I6*H6</f>
        <v>700</v>
      </c>
      <c r="K6" s="18" t="s">
        <v>350</v>
      </c>
      <c r="L6" s="19">
        <v>20</v>
      </c>
      <c r="M6" s="24">
        <f t="shared" ref="M6:M69" si="5">SUM(J6-L6)</f>
        <v>680</v>
      </c>
      <c r="O6" s="10">
        <v>2</v>
      </c>
      <c r="P6" s="20" t="s">
        <v>259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+'28'!G7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260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+'28'!G8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261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+'28'!G9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+'28'!G10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+'28'!G11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>
      <c r="A12" s="10">
        <v>8</v>
      </c>
      <c r="B12" s="20" t="s">
        <v>23</v>
      </c>
      <c r="C12" s="12">
        <f>+'28'!G12</f>
        <v>10</v>
      </c>
      <c r="D12" s="13">
        <v>0</v>
      </c>
      <c r="E12" s="12">
        <f>C12+D12</f>
        <v>10</v>
      </c>
      <c r="F12" s="13">
        <v>0</v>
      </c>
      <c r="G12" s="14">
        <f>E12-F12-H12</f>
        <v>7</v>
      </c>
      <c r="H12" s="15">
        <v>3</v>
      </c>
      <c r="I12" s="22">
        <v>50</v>
      </c>
      <c r="J12" s="17">
        <f t="shared" si="4"/>
        <v>150</v>
      </c>
      <c r="K12" s="18" t="s">
        <v>16</v>
      </c>
      <c r="L12" s="19">
        <v>0</v>
      </c>
      <c r="M12" s="24">
        <f t="shared" si="5"/>
        <v>150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264</v>
      </c>
      <c r="C13" s="12">
        <f>+'28'!G13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24</v>
      </c>
      <c r="C14" s="12">
        <f>+'28'!G14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25</v>
      </c>
      <c r="C15" s="12">
        <f>+'28'!G15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26</v>
      </c>
      <c r="C16" s="12">
        <f>+'28'!G16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27</v>
      </c>
      <c r="C17" s="12">
        <f>+'28'!G17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28</v>
      </c>
      <c r="C18" s="12">
        <f>+'28'!G18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29</v>
      </c>
      <c r="C19" s="12">
        <f>+'28'!G19</f>
        <v>-1</v>
      </c>
      <c r="D19" s="13">
        <v>5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+'28'!G20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+'28'!G21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+'28'!G22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+'28'!G23</f>
        <v>0</v>
      </c>
      <c r="D23" s="13">
        <v>0</v>
      </c>
      <c r="E23" s="14">
        <f>C23+D23</f>
        <v>0</v>
      </c>
      <c r="F23" s="13">
        <v>0</v>
      </c>
      <c r="G23" s="14">
        <f t="shared" si="1"/>
        <v>0</v>
      </c>
      <c r="H23" s="15">
        <v>0</v>
      </c>
      <c r="I23" s="16">
        <v>100</v>
      </c>
      <c r="J23" s="17">
        <f t="shared" si="4"/>
        <v>0</v>
      </c>
      <c r="K23" s="18" t="s">
        <v>16</v>
      </c>
      <c r="L23" s="19">
        <v>0</v>
      </c>
      <c r="M23" s="24">
        <f t="shared" si="5"/>
        <v>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+'28'!G24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3">
        <v>100</v>
      </c>
      <c r="J24" s="17">
        <f t="shared" si="4"/>
        <v>0</v>
      </c>
      <c r="K24" s="18" t="s">
        <v>16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+'28'!G25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+'28'!G26</f>
        <v>3</v>
      </c>
      <c r="D26" s="13">
        <v>0</v>
      </c>
      <c r="E26" s="12">
        <f t="shared" si="0"/>
        <v>3</v>
      </c>
      <c r="F26" s="13">
        <v>0</v>
      </c>
      <c r="G26" s="14">
        <f t="shared" si="1"/>
        <v>3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+'28'!G27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+'28'!G28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+'28'!G29</f>
        <v>5</v>
      </c>
      <c r="D29" s="13">
        <v>0</v>
      </c>
      <c r="E29" s="12">
        <f t="shared" si="0"/>
        <v>5</v>
      </c>
      <c r="F29" s="13">
        <v>0</v>
      </c>
      <c r="G29" s="14">
        <f t="shared" si="1"/>
        <v>5</v>
      </c>
      <c r="H29" s="15">
        <v>0</v>
      </c>
      <c r="I29" s="16">
        <v>100</v>
      </c>
      <c r="J29" s="17">
        <f t="shared" si="4"/>
        <v>0</v>
      </c>
      <c r="K29" s="18" t="s">
        <v>16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+'28'!G30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+'28'!G31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+'28'!G32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+'28'!G33</f>
        <v>2</v>
      </c>
      <c r="D33" s="13">
        <v>3</v>
      </c>
      <c r="E33" s="12">
        <f t="shared" si="0"/>
        <v>5</v>
      </c>
      <c r="F33" s="13">
        <v>0</v>
      </c>
      <c r="G33" s="14">
        <f t="shared" si="1"/>
        <v>3</v>
      </c>
      <c r="H33" s="15">
        <v>2</v>
      </c>
      <c r="I33" s="16">
        <v>130</v>
      </c>
      <c r="J33" s="17">
        <f t="shared" si="4"/>
        <v>260</v>
      </c>
      <c r="K33" s="18" t="s">
        <v>16</v>
      </c>
      <c r="L33" s="19">
        <v>0</v>
      </c>
      <c r="M33" s="24">
        <f t="shared" si="5"/>
        <v>260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+'28'!G34</f>
        <v>0</v>
      </c>
      <c r="D34" s="13">
        <v>0</v>
      </c>
      <c r="E34" s="14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+'28'!G35</f>
        <v>3</v>
      </c>
      <c r="D35" s="13">
        <v>0</v>
      </c>
      <c r="E35" s="14">
        <f t="shared" si="0"/>
        <v>3</v>
      </c>
      <c r="F35" s="13">
        <v>0</v>
      </c>
      <c r="G35" s="14">
        <f t="shared" si="1"/>
        <v>2</v>
      </c>
      <c r="H35" s="15">
        <v>1</v>
      </c>
      <c r="I35" s="16">
        <v>130</v>
      </c>
      <c r="J35" s="17">
        <f t="shared" si="4"/>
        <v>130</v>
      </c>
      <c r="K35" s="18" t="s">
        <v>16</v>
      </c>
      <c r="L35" s="19">
        <v>0</v>
      </c>
      <c r="M35" s="24">
        <f t="shared" si="5"/>
        <v>130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+'28'!G36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+'28'!G37</f>
        <v>10</v>
      </c>
      <c r="D37" s="13">
        <v>10</v>
      </c>
      <c r="E37" s="12">
        <f t="shared" si="0"/>
        <v>20</v>
      </c>
      <c r="F37" s="13">
        <v>0</v>
      </c>
      <c r="G37" s="14">
        <f t="shared" si="1"/>
        <v>20</v>
      </c>
      <c r="H37" s="15">
        <v>0</v>
      </c>
      <c r="I37" s="16">
        <v>100</v>
      </c>
      <c r="J37" s="17">
        <f t="shared" si="4"/>
        <v>0</v>
      </c>
      <c r="K37" s="18" t="s">
        <v>16</v>
      </c>
      <c r="L37" s="19">
        <v>0</v>
      </c>
      <c r="M37" s="24">
        <f t="shared" si="5"/>
        <v>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+'28'!G38</f>
        <v>2</v>
      </c>
      <c r="D38" s="13">
        <v>2</v>
      </c>
      <c r="E38" s="12">
        <f t="shared" si="0"/>
        <v>4</v>
      </c>
      <c r="F38" s="13">
        <v>0</v>
      </c>
      <c r="G38" s="14">
        <f t="shared" si="1"/>
        <v>2</v>
      </c>
      <c r="H38" s="15">
        <v>2</v>
      </c>
      <c r="I38" s="16">
        <v>50</v>
      </c>
      <c r="J38" s="17">
        <f t="shared" si="4"/>
        <v>100</v>
      </c>
      <c r="K38" s="18" t="s">
        <v>16</v>
      </c>
      <c r="L38" s="19">
        <v>0</v>
      </c>
      <c r="M38" s="24">
        <f t="shared" si="5"/>
        <v>100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49</v>
      </c>
      <c r="C39" s="12">
        <f>+'28'!G39</f>
        <v>3</v>
      </c>
      <c r="D39" s="13">
        <v>2</v>
      </c>
      <c r="E39" s="12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17">
        <f t="shared" si="4"/>
        <v>0</v>
      </c>
      <c r="K39" s="18" t="s">
        <v>16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50</v>
      </c>
      <c r="C40" s="12">
        <f>+'28'!G40</f>
        <v>2</v>
      </c>
      <c r="D40" s="13">
        <v>2</v>
      </c>
      <c r="E40" s="12">
        <f t="shared" si="0"/>
        <v>4</v>
      </c>
      <c r="F40" s="13">
        <v>0</v>
      </c>
      <c r="G40" s="14">
        <f t="shared" si="1"/>
        <v>4</v>
      </c>
      <c r="H40" s="15">
        <v>0</v>
      </c>
      <c r="I40" s="16">
        <v>50</v>
      </c>
      <c r="J40" s="17">
        <f t="shared" si="4"/>
        <v>0</v>
      </c>
      <c r="K40" s="18" t="s">
        <v>16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51</v>
      </c>
      <c r="C41" s="12">
        <f>+'28'!G41</f>
        <v>2</v>
      </c>
      <c r="D41" s="13">
        <v>0</v>
      </c>
      <c r="E41" s="12">
        <f t="shared" si="0"/>
        <v>2</v>
      </c>
      <c r="F41" s="13">
        <v>0</v>
      </c>
      <c r="G41" s="14">
        <f t="shared" si="1"/>
        <v>2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52</v>
      </c>
      <c r="C42" s="12">
        <f>+'28'!G42</f>
        <v>8</v>
      </c>
      <c r="D42" s="13">
        <v>0</v>
      </c>
      <c r="E42" s="12">
        <f t="shared" si="0"/>
        <v>8</v>
      </c>
      <c r="F42" s="13">
        <v>0</v>
      </c>
      <c r="G42" s="14">
        <f t="shared" si="1"/>
        <v>8</v>
      </c>
      <c r="H42" s="15">
        <v>0</v>
      </c>
      <c r="I42" s="16">
        <v>50</v>
      </c>
      <c r="J42" s="17">
        <f t="shared" si="4"/>
        <v>0</v>
      </c>
      <c r="K42" s="18" t="s">
        <v>16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53</v>
      </c>
      <c r="C43" s="12">
        <f>+'28'!G43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54</v>
      </c>
      <c r="C44" s="12">
        <f>+'28'!G44</f>
        <v>5</v>
      </c>
      <c r="D44" s="13">
        <v>0</v>
      </c>
      <c r="E44" s="12">
        <f t="shared" si="0"/>
        <v>5</v>
      </c>
      <c r="F44" s="13">
        <v>0</v>
      </c>
      <c r="G44" s="14">
        <f t="shared" si="1"/>
        <v>3</v>
      </c>
      <c r="H44" s="15">
        <v>2</v>
      </c>
      <c r="I44" s="16">
        <v>50</v>
      </c>
      <c r="J44" s="17">
        <f t="shared" si="4"/>
        <v>100</v>
      </c>
      <c r="K44" s="18" t="s">
        <v>16</v>
      </c>
      <c r="L44" s="19">
        <v>0</v>
      </c>
      <c r="M44" s="24">
        <f t="shared" si="5"/>
        <v>100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55</v>
      </c>
      <c r="C45" s="12">
        <f>+'28'!G45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56</v>
      </c>
      <c r="C46" s="12">
        <f>+'28'!G46</f>
        <v>5</v>
      </c>
      <c r="D46" s="13">
        <v>0</v>
      </c>
      <c r="E46" s="12">
        <f t="shared" si="0"/>
        <v>5</v>
      </c>
      <c r="F46" s="13">
        <v>0</v>
      </c>
      <c r="G46" s="14">
        <f t="shared" si="1"/>
        <v>5</v>
      </c>
      <c r="H46" s="15">
        <v>0</v>
      </c>
      <c r="I46" s="16">
        <v>50</v>
      </c>
      <c r="J46" s="17">
        <f t="shared" si="4"/>
        <v>0</v>
      </c>
      <c r="K46" s="18" t="s">
        <v>16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57</v>
      </c>
      <c r="C47" s="12">
        <f>+'28'!G47</f>
        <v>14</v>
      </c>
      <c r="D47" s="13">
        <v>0</v>
      </c>
      <c r="E47" s="12">
        <f t="shared" si="0"/>
        <v>14</v>
      </c>
      <c r="F47" s="13">
        <v>0</v>
      </c>
      <c r="G47" s="14">
        <f t="shared" si="1"/>
        <v>14</v>
      </c>
      <c r="H47" s="15">
        <v>0</v>
      </c>
      <c r="I47" s="16">
        <v>50</v>
      </c>
      <c r="J47" s="17">
        <f t="shared" si="4"/>
        <v>0</v>
      </c>
      <c r="K47" s="18" t="s">
        <v>16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58</v>
      </c>
      <c r="C48" s="12">
        <f>+'28'!G48</f>
        <v>10</v>
      </c>
      <c r="D48" s="13">
        <v>0</v>
      </c>
      <c r="E48" s="12">
        <f t="shared" si="0"/>
        <v>10</v>
      </c>
      <c r="F48" s="13">
        <v>0</v>
      </c>
      <c r="G48" s="14">
        <f t="shared" si="1"/>
        <v>10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59</v>
      </c>
      <c r="C49" s="12">
        <f>+'28'!G49</f>
        <v>3</v>
      </c>
      <c r="D49" s="13">
        <v>0</v>
      </c>
      <c r="E49" s="12">
        <f t="shared" si="0"/>
        <v>3</v>
      </c>
      <c r="F49" s="13">
        <v>0</v>
      </c>
      <c r="G49" s="14">
        <f t="shared" si="1"/>
        <v>3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60</v>
      </c>
      <c r="C50" s="12">
        <f>+'28'!G50</f>
        <v>2</v>
      </c>
      <c r="D50" s="13">
        <v>0</v>
      </c>
      <c r="E50" s="12">
        <f>C50+D50</f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61</v>
      </c>
      <c r="C51" s="12">
        <f>+'28'!G51</f>
        <v>5</v>
      </c>
      <c r="D51" s="13">
        <v>0</v>
      </c>
      <c r="E51" s="12">
        <f>C51+D51</f>
        <v>5</v>
      </c>
      <c r="F51" s="13">
        <v>0</v>
      </c>
      <c r="G51" s="14">
        <f t="shared" si="1"/>
        <v>5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62</v>
      </c>
      <c r="C52" s="12">
        <f>+'28'!G52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63</v>
      </c>
      <c r="C53" s="12">
        <f>+'28'!G53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64</v>
      </c>
      <c r="C54" s="12">
        <f>+'28'!G54</f>
        <v>0</v>
      </c>
      <c r="D54" s="13">
        <v>0</v>
      </c>
      <c r="E54" s="12">
        <f>C54+D54</f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65</v>
      </c>
      <c r="C55" s="12">
        <f>+'28'!G55</f>
        <v>5</v>
      </c>
      <c r="D55" s="13">
        <v>0</v>
      </c>
      <c r="E55" s="12">
        <f t="shared" si="0"/>
        <v>5</v>
      </c>
      <c r="F55" s="13">
        <v>0</v>
      </c>
      <c r="G55" s="14">
        <f t="shared" si="1"/>
        <v>5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66</v>
      </c>
      <c r="C56" s="12">
        <f>+'28'!G56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67</v>
      </c>
      <c r="C57" s="12">
        <f>+'28'!G57</f>
        <v>6</v>
      </c>
      <c r="D57" s="13">
        <v>0</v>
      </c>
      <c r="E57" s="12">
        <f t="shared" si="0"/>
        <v>6</v>
      </c>
      <c r="F57" s="13">
        <v>0</v>
      </c>
      <c r="G57" s="14">
        <f t="shared" si="1"/>
        <v>6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68</v>
      </c>
      <c r="C58" s="12">
        <f>+'28'!G58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69</v>
      </c>
      <c r="C59" s="12">
        <f>+'28'!G59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70</v>
      </c>
      <c r="C60" s="12">
        <f>+'28'!G60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71</v>
      </c>
      <c r="C61" s="12">
        <f>+'28'!G61</f>
        <v>5</v>
      </c>
      <c r="D61" s="13">
        <v>0</v>
      </c>
      <c r="E61" s="12">
        <f t="shared" si="0"/>
        <v>5</v>
      </c>
      <c r="F61" s="13">
        <v>0</v>
      </c>
      <c r="G61" s="14">
        <f t="shared" si="1"/>
        <v>5</v>
      </c>
      <c r="H61" s="15">
        <v>0</v>
      </c>
      <c r="I61" s="16">
        <v>50</v>
      </c>
      <c r="J61" s="17">
        <f t="shared" si="4"/>
        <v>0</v>
      </c>
      <c r="K61" s="18" t="s">
        <v>16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72</v>
      </c>
      <c r="C62" s="12">
        <f>+'28'!G62</f>
        <v>6</v>
      </c>
      <c r="D62" s="13">
        <v>0</v>
      </c>
      <c r="E62" s="12">
        <f t="shared" si="0"/>
        <v>6</v>
      </c>
      <c r="F62" s="13">
        <v>0</v>
      </c>
      <c r="G62" s="14">
        <f t="shared" si="1"/>
        <v>6</v>
      </c>
      <c r="H62" s="15">
        <v>0</v>
      </c>
      <c r="I62" s="22">
        <v>50</v>
      </c>
      <c r="J62" s="17">
        <f t="shared" si="4"/>
        <v>0</v>
      </c>
      <c r="K62" s="18" t="s">
        <v>16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73</v>
      </c>
      <c r="C63" s="12">
        <f>+'28'!G63</f>
        <v>7</v>
      </c>
      <c r="D63" s="13">
        <v>0</v>
      </c>
      <c r="E63" s="12">
        <f>C63+D63</f>
        <v>7</v>
      </c>
      <c r="F63" s="13">
        <v>0</v>
      </c>
      <c r="G63" s="14">
        <f t="shared" si="1"/>
        <v>7</v>
      </c>
      <c r="H63" s="15">
        <v>0</v>
      </c>
      <c r="I63" s="22">
        <v>50</v>
      </c>
      <c r="J63" s="17">
        <f t="shared" si="4"/>
        <v>0</v>
      </c>
      <c r="K63" s="18" t="s">
        <v>16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74</v>
      </c>
      <c r="C64" s="12">
        <f>+'28'!G64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75</v>
      </c>
      <c r="C65" s="12">
        <f>+'28'!G65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76</v>
      </c>
      <c r="C66" s="12">
        <f>+'28'!G66</f>
        <v>19</v>
      </c>
      <c r="D66" s="13">
        <v>0</v>
      </c>
      <c r="E66" s="12">
        <f t="shared" si="0"/>
        <v>19</v>
      </c>
      <c r="F66" s="13">
        <v>0</v>
      </c>
      <c r="G66" s="14">
        <f t="shared" si="1"/>
        <v>19</v>
      </c>
      <c r="H66" s="15">
        <v>0</v>
      </c>
      <c r="I66" s="16">
        <v>50</v>
      </c>
      <c r="J66" s="17">
        <f t="shared" si="4"/>
        <v>0</v>
      </c>
      <c r="K66" s="18" t="s">
        <v>16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77</v>
      </c>
      <c r="C67" s="12">
        <f>+'28'!G67</f>
        <v>-1</v>
      </c>
      <c r="D67" s="13">
        <v>0</v>
      </c>
      <c r="E67" s="12">
        <f>C67+D67</f>
        <v>-1</v>
      </c>
      <c r="F67" s="13">
        <v>0</v>
      </c>
      <c r="G67" s="14">
        <f t="shared" si="1"/>
        <v>-1</v>
      </c>
      <c r="H67" s="15">
        <v>0</v>
      </c>
      <c r="I67" s="16">
        <v>50</v>
      </c>
      <c r="J67" s="17">
        <f t="shared" si="4"/>
        <v>0</v>
      </c>
      <c r="K67" s="18" t="s">
        <v>16</v>
      </c>
      <c r="L67" s="19">
        <v>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78</v>
      </c>
      <c r="C68" s="12">
        <f>+'28'!G68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79</v>
      </c>
      <c r="C69" s="12">
        <f>+'28'!G69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80</v>
      </c>
      <c r="C70" s="12">
        <f>+'28'!G70</f>
        <v>5</v>
      </c>
      <c r="D70" s="13">
        <v>0</v>
      </c>
      <c r="E70" s="12">
        <f t="shared" si="0"/>
        <v>5</v>
      </c>
      <c r="F70" s="13">
        <v>0</v>
      </c>
      <c r="G70" s="14">
        <f t="shared" si="6"/>
        <v>5</v>
      </c>
      <c r="H70" s="15">
        <v>0</v>
      </c>
      <c r="I70" s="22">
        <v>50</v>
      </c>
      <c r="J70" s="17">
        <f t="shared" si="4"/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81</v>
      </c>
      <c r="C71" s="12">
        <f>+'28'!G71</f>
        <v>0</v>
      </c>
      <c r="D71" s="13">
        <v>0</v>
      </c>
      <c r="E71" s="12">
        <f t="shared" si="0"/>
        <v>0</v>
      </c>
      <c r="F71" s="13">
        <v>0</v>
      </c>
      <c r="G71" s="14">
        <f t="shared" si="6"/>
        <v>0</v>
      </c>
      <c r="H71" s="15">
        <v>0</v>
      </c>
      <c r="I71" s="22">
        <v>60</v>
      </c>
      <c r="J71" s="17">
        <f t="shared" ref="J71:J134" si="10">+I71*H71</f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82</v>
      </c>
      <c r="C72" s="12">
        <f>+'28'!G72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83</v>
      </c>
      <c r="C73" s="12">
        <f>+'28'!G73</f>
        <v>5</v>
      </c>
      <c r="D73" s="13">
        <v>0</v>
      </c>
      <c r="E73" s="12">
        <f t="shared" si="0"/>
        <v>5</v>
      </c>
      <c r="F73" s="13">
        <v>0</v>
      </c>
      <c r="G73" s="14">
        <f t="shared" si="6"/>
        <v>5</v>
      </c>
      <c r="H73" s="15">
        <v>0</v>
      </c>
      <c r="I73" s="22">
        <v>60</v>
      </c>
      <c r="J73" s="17">
        <f t="shared" si="10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84</v>
      </c>
      <c r="C74" s="12">
        <f>+'28'!G74</f>
        <v>0</v>
      </c>
      <c r="D74" s="13">
        <v>0</v>
      </c>
      <c r="E74" s="12">
        <f t="shared" si="0"/>
        <v>0</v>
      </c>
      <c r="F74" s="13">
        <v>0</v>
      </c>
      <c r="G74" s="14">
        <f t="shared" si="6"/>
        <v>0</v>
      </c>
      <c r="H74" s="15">
        <v>0</v>
      </c>
      <c r="I74" s="21">
        <v>120</v>
      </c>
      <c r="J74" s="17">
        <f t="shared" si="10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85</v>
      </c>
      <c r="C75" s="12">
        <f>+'28'!G75</f>
        <v>4</v>
      </c>
      <c r="D75" s="13">
        <v>0</v>
      </c>
      <c r="E75" s="12">
        <f t="shared" si="0"/>
        <v>4</v>
      </c>
      <c r="F75" s="13">
        <v>0</v>
      </c>
      <c r="G75" s="14">
        <f t="shared" si="6"/>
        <v>3</v>
      </c>
      <c r="H75" s="15">
        <v>1</v>
      </c>
      <c r="I75" s="21">
        <v>60</v>
      </c>
      <c r="J75" s="17">
        <f t="shared" si="10"/>
        <v>60</v>
      </c>
      <c r="K75" s="18" t="s">
        <v>16</v>
      </c>
      <c r="L75" s="19">
        <v>0</v>
      </c>
      <c r="M75" s="24">
        <f t="shared" si="9"/>
        <v>60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86</v>
      </c>
      <c r="C76" s="12">
        <f>+'28'!G76</f>
        <v>9</v>
      </c>
      <c r="D76" s="13">
        <v>0</v>
      </c>
      <c r="E76" s="12">
        <f t="shared" si="0"/>
        <v>9</v>
      </c>
      <c r="F76" s="13">
        <v>0</v>
      </c>
      <c r="G76" s="14">
        <f t="shared" si="6"/>
        <v>7</v>
      </c>
      <c r="H76" s="15">
        <v>2</v>
      </c>
      <c r="I76" s="21">
        <v>120</v>
      </c>
      <c r="J76" s="17">
        <f t="shared" si="10"/>
        <v>240</v>
      </c>
      <c r="K76" s="18" t="s">
        <v>16</v>
      </c>
      <c r="L76" s="19">
        <v>0</v>
      </c>
      <c r="M76" s="24">
        <f t="shared" si="9"/>
        <v>240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87</v>
      </c>
      <c r="C77" s="12">
        <f>+'28'!G77</f>
        <v>5</v>
      </c>
      <c r="D77" s="13">
        <v>0</v>
      </c>
      <c r="E77" s="12">
        <f t="shared" si="0"/>
        <v>5</v>
      </c>
      <c r="F77" s="13">
        <v>0</v>
      </c>
      <c r="G77" s="14">
        <f t="shared" si="6"/>
        <v>3</v>
      </c>
      <c r="H77" s="15">
        <v>2</v>
      </c>
      <c r="I77" s="22">
        <v>50</v>
      </c>
      <c r="J77" s="17">
        <f t="shared" si="10"/>
        <v>100</v>
      </c>
      <c r="K77" s="18" t="s">
        <v>16</v>
      </c>
      <c r="L77" s="19">
        <v>0</v>
      </c>
      <c r="M77" s="24">
        <f t="shared" si="9"/>
        <v>100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88</v>
      </c>
      <c r="C78" s="12">
        <f>+'28'!G78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89</v>
      </c>
      <c r="C79" s="12">
        <f>+'28'!G79</f>
        <v>3</v>
      </c>
      <c r="D79" s="13">
        <v>0</v>
      </c>
      <c r="E79" s="12">
        <f t="shared" si="0"/>
        <v>3</v>
      </c>
      <c r="F79" s="13">
        <v>0</v>
      </c>
      <c r="G79" s="14">
        <f t="shared" si="6"/>
        <v>1</v>
      </c>
      <c r="H79" s="15">
        <v>2</v>
      </c>
      <c r="I79" s="21">
        <v>50</v>
      </c>
      <c r="J79" s="17">
        <f t="shared" si="10"/>
        <v>100</v>
      </c>
      <c r="K79" s="18" t="s">
        <v>347</v>
      </c>
      <c r="L79" s="19">
        <v>10</v>
      </c>
      <c r="M79" s="24">
        <f t="shared" si="9"/>
        <v>90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90</v>
      </c>
      <c r="C80" s="12">
        <f>+'28'!G80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91</v>
      </c>
      <c r="C81" s="12">
        <f>+'28'!G81</f>
        <v>5</v>
      </c>
      <c r="D81" s="13">
        <v>3</v>
      </c>
      <c r="E81" s="12">
        <f t="shared" si="0"/>
        <v>8</v>
      </c>
      <c r="F81" s="13">
        <v>0</v>
      </c>
      <c r="G81" s="14">
        <f t="shared" si="6"/>
        <v>8</v>
      </c>
      <c r="H81" s="15">
        <v>0</v>
      </c>
      <c r="I81" s="22">
        <v>55</v>
      </c>
      <c r="J81" s="17">
        <f t="shared" si="10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92</v>
      </c>
      <c r="C82" s="12">
        <f>+'28'!G82</f>
        <v>3</v>
      </c>
      <c r="D82" s="13">
        <v>3</v>
      </c>
      <c r="E82" s="12">
        <f t="shared" si="0"/>
        <v>6</v>
      </c>
      <c r="F82" s="13">
        <v>0</v>
      </c>
      <c r="G82" s="14">
        <f t="shared" si="6"/>
        <v>6</v>
      </c>
      <c r="H82" s="15">
        <v>0</v>
      </c>
      <c r="I82" s="21">
        <v>55</v>
      </c>
      <c r="J82" s="17">
        <f t="shared" si="10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93</v>
      </c>
      <c r="C83" s="12">
        <f>+'28'!G83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94</v>
      </c>
      <c r="C84" s="12">
        <f>+'28'!G84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95</v>
      </c>
      <c r="C85" s="12">
        <f>+'28'!G85</f>
        <v>0</v>
      </c>
      <c r="D85" s="13">
        <v>0</v>
      </c>
      <c r="E85" s="12">
        <f t="shared" si="0"/>
        <v>0</v>
      </c>
      <c r="F85" s="13">
        <v>0</v>
      </c>
      <c r="G85" s="14">
        <f t="shared" si="6"/>
        <v>0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96</v>
      </c>
      <c r="C86" s="12">
        <f>+'28'!G86</f>
        <v>9</v>
      </c>
      <c r="D86" s="13">
        <v>0</v>
      </c>
      <c r="E86" s="12">
        <f t="shared" si="0"/>
        <v>9</v>
      </c>
      <c r="F86" s="13">
        <v>0</v>
      </c>
      <c r="G86" s="14">
        <f t="shared" si="6"/>
        <v>7</v>
      </c>
      <c r="H86" s="15">
        <v>2</v>
      </c>
      <c r="I86" s="22">
        <v>55</v>
      </c>
      <c r="J86" s="17">
        <f t="shared" si="10"/>
        <v>110</v>
      </c>
      <c r="K86" s="18" t="s">
        <v>16</v>
      </c>
      <c r="L86" s="19">
        <v>0</v>
      </c>
      <c r="M86" s="24">
        <f t="shared" si="9"/>
        <v>110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97</v>
      </c>
      <c r="C87" s="12">
        <f>+'28'!G87</f>
        <v>8</v>
      </c>
      <c r="D87" s="13">
        <v>0</v>
      </c>
      <c r="E87" s="12">
        <f t="shared" si="0"/>
        <v>8</v>
      </c>
      <c r="F87" s="13">
        <v>0</v>
      </c>
      <c r="G87" s="14">
        <f t="shared" si="6"/>
        <v>6</v>
      </c>
      <c r="H87" s="15">
        <v>2</v>
      </c>
      <c r="I87" s="22">
        <v>60</v>
      </c>
      <c r="J87" s="17">
        <f t="shared" si="10"/>
        <v>120</v>
      </c>
      <c r="K87" s="18" t="s">
        <v>16</v>
      </c>
      <c r="L87" s="19">
        <v>0</v>
      </c>
      <c r="M87" s="24">
        <f t="shared" si="9"/>
        <v>120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98</v>
      </c>
      <c r="C88" s="12">
        <f>+'28'!G88</f>
        <v>10</v>
      </c>
      <c r="D88" s="13">
        <v>0</v>
      </c>
      <c r="E88" s="12">
        <f t="shared" si="0"/>
        <v>10</v>
      </c>
      <c r="F88" s="13">
        <v>0</v>
      </c>
      <c r="G88" s="14">
        <f t="shared" si="6"/>
        <v>10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99</v>
      </c>
      <c r="C89" s="12">
        <f>+'28'!G89</f>
        <v>4</v>
      </c>
      <c r="D89" s="13">
        <v>0</v>
      </c>
      <c r="E89" s="12">
        <f t="shared" si="0"/>
        <v>4</v>
      </c>
      <c r="F89" s="13">
        <v>0</v>
      </c>
      <c r="G89" s="14">
        <f t="shared" si="6"/>
        <v>4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100</v>
      </c>
      <c r="C90" s="12">
        <f>+'28'!G90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101</v>
      </c>
      <c r="C91" s="12">
        <f>+'28'!G91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267</v>
      </c>
      <c r="C92" s="12">
        <f>+'28'!G92</f>
        <v>0</v>
      </c>
      <c r="D92" s="13">
        <v>0</v>
      </c>
      <c r="E92" s="12">
        <f t="shared" si="0"/>
        <v>0</v>
      </c>
      <c r="F92" s="13">
        <v>0</v>
      </c>
      <c r="G92" s="14">
        <f t="shared" si="6"/>
        <v>0</v>
      </c>
      <c r="H92" s="15">
        <v>0</v>
      </c>
      <c r="I92" s="21">
        <v>120</v>
      </c>
      <c r="J92" s="17">
        <f t="shared" si="10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268</v>
      </c>
      <c r="C93" s="12">
        <f>+'28'!G93</f>
        <v>1</v>
      </c>
      <c r="D93" s="13">
        <v>0</v>
      </c>
      <c r="E93" s="12">
        <f t="shared" si="0"/>
        <v>1</v>
      </c>
      <c r="F93" s="13">
        <v>0</v>
      </c>
      <c r="G93" s="14">
        <f t="shared" si="6"/>
        <v>1</v>
      </c>
      <c r="H93" s="15">
        <v>0</v>
      </c>
      <c r="I93" s="22">
        <v>250</v>
      </c>
      <c r="J93" s="17">
        <f t="shared" si="10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102</v>
      </c>
      <c r="C94" s="12">
        <f>+'28'!G94</f>
        <v>9</v>
      </c>
      <c r="D94" s="13">
        <v>0</v>
      </c>
      <c r="E94" s="12">
        <f t="shared" si="0"/>
        <v>9</v>
      </c>
      <c r="F94" s="13">
        <v>0</v>
      </c>
      <c r="G94" s="14">
        <f t="shared" si="6"/>
        <v>9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103</v>
      </c>
      <c r="C95" s="12">
        <f>+'28'!G95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104</v>
      </c>
      <c r="C96" s="12">
        <f>+'28'!G96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105</v>
      </c>
      <c r="C97" s="12">
        <f>+'28'!G97</f>
        <v>9</v>
      </c>
      <c r="D97" s="13">
        <v>0</v>
      </c>
      <c r="E97" s="12">
        <f t="shared" si="11"/>
        <v>9</v>
      </c>
      <c r="F97" s="13">
        <v>0</v>
      </c>
      <c r="G97" s="14">
        <f t="shared" si="6"/>
        <v>9</v>
      </c>
      <c r="H97" s="15">
        <v>0</v>
      </c>
      <c r="I97" s="22">
        <v>45</v>
      </c>
      <c r="J97" s="17">
        <f t="shared" si="10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106</v>
      </c>
      <c r="C98" s="12">
        <f>+'28'!G98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107</v>
      </c>
      <c r="C99" s="12">
        <f>+'28'!G99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108</v>
      </c>
      <c r="C100" s="12">
        <f>+'28'!G100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229</v>
      </c>
      <c r="C101" s="12">
        <f>+'28'!G101</f>
        <v>3</v>
      </c>
      <c r="D101" s="13">
        <v>0</v>
      </c>
      <c r="E101" s="12">
        <f t="shared" si="11"/>
        <v>3</v>
      </c>
      <c r="F101" s="13">
        <v>0</v>
      </c>
      <c r="G101" s="14">
        <f t="shared" si="6"/>
        <v>3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109</v>
      </c>
      <c r="C102" s="12">
        <f>+'28'!G102</f>
        <v>6</v>
      </c>
      <c r="D102" s="13">
        <v>0</v>
      </c>
      <c r="E102" s="12">
        <f t="shared" si="11"/>
        <v>6</v>
      </c>
      <c r="F102" s="13">
        <v>0</v>
      </c>
      <c r="G102" s="14">
        <f t="shared" si="6"/>
        <v>6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110</v>
      </c>
      <c r="C103" s="12">
        <f>+'28'!G103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111</v>
      </c>
      <c r="C104" s="12">
        <f>+'28'!G104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112</v>
      </c>
      <c r="C105" s="12">
        <f>+'28'!G105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113</v>
      </c>
      <c r="C106" s="12">
        <f>+'28'!G106</f>
        <v>8</v>
      </c>
      <c r="D106" s="13">
        <v>0</v>
      </c>
      <c r="E106" s="12">
        <f t="shared" si="11"/>
        <v>8</v>
      </c>
      <c r="F106" s="13">
        <v>0</v>
      </c>
      <c r="G106" s="14">
        <f t="shared" si="6"/>
        <v>8</v>
      </c>
      <c r="H106" s="15">
        <v>0</v>
      </c>
      <c r="I106" s="21">
        <v>20</v>
      </c>
      <c r="J106" s="17">
        <f t="shared" si="10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6.25" customHeight="1">
      <c r="A107" s="10">
        <v>103</v>
      </c>
      <c r="B107" s="20" t="s">
        <v>114</v>
      </c>
      <c r="C107" s="12">
        <f>+'28'!G107</f>
        <v>9</v>
      </c>
      <c r="D107" s="13">
        <v>0</v>
      </c>
      <c r="E107" s="12">
        <f t="shared" si="11"/>
        <v>9</v>
      </c>
      <c r="F107" s="13">
        <v>0</v>
      </c>
      <c r="G107" s="14">
        <f t="shared" si="6"/>
        <v>9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>
      <c r="A108" s="10">
        <v>104</v>
      </c>
      <c r="B108" s="20" t="s">
        <v>116</v>
      </c>
      <c r="C108" s="12">
        <f>+'28'!G108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117</v>
      </c>
      <c r="C109" s="12">
        <f>+'28'!G109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118</v>
      </c>
      <c r="C110" s="12">
        <f>+'28'!G110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119</v>
      </c>
      <c r="C111" s="12">
        <f>+'28'!G111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120</v>
      </c>
      <c r="C112" s="12">
        <f>+'28'!G112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121</v>
      </c>
      <c r="C113" s="12">
        <f>+'28'!G113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122</v>
      </c>
      <c r="C114" s="12">
        <f>+'28'!G114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123</v>
      </c>
      <c r="C115" s="12">
        <f>+'28'!G115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124</v>
      </c>
      <c r="C116" s="12">
        <f>+'28'!G116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125</v>
      </c>
      <c r="C117" s="12">
        <f>+'28'!G117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126</v>
      </c>
      <c r="C118" s="12">
        <f>+'28'!G118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127</v>
      </c>
      <c r="C119" s="12">
        <f>+'28'!G119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128</v>
      </c>
      <c r="C120" s="12">
        <f>+'28'!G120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129</v>
      </c>
      <c r="C121" s="12">
        <f>+'28'!G121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130</v>
      </c>
      <c r="C122" s="12">
        <f>+'28'!G122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131</v>
      </c>
      <c r="C123" s="12">
        <f>+'28'!G123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132</v>
      </c>
      <c r="C124" s="12">
        <f>+'28'!G124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133</v>
      </c>
      <c r="C125" s="12">
        <f>+'28'!G125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134</v>
      </c>
      <c r="C126" s="12">
        <f>+'28'!G126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135</v>
      </c>
      <c r="C127" s="12">
        <f>+'28'!G127</f>
        <v>169</v>
      </c>
      <c r="D127" s="13">
        <v>0</v>
      </c>
      <c r="E127" s="12">
        <f t="shared" si="11"/>
        <v>169</v>
      </c>
      <c r="F127" s="13">
        <v>100</v>
      </c>
      <c r="G127" s="14">
        <f t="shared" si="6"/>
        <v>68</v>
      </c>
      <c r="H127" s="15">
        <v>1</v>
      </c>
      <c r="I127" s="22">
        <v>20</v>
      </c>
      <c r="J127" s="17">
        <f t="shared" si="10"/>
        <v>20</v>
      </c>
      <c r="K127" s="18" t="s">
        <v>349</v>
      </c>
      <c r="L127" s="19">
        <v>10</v>
      </c>
      <c r="M127" s="24">
        <f t="shared" si="9"/>
        <v>10</v>
      </c>
    </row>
    <row r="128" spans="1:13" ht="25.5">
      <c r="A128" s="10">
        <v>124</v>
      </c>
      <c r="B128" s="20" t="s">
        <v>136</v>
      </c>
      <c r="C128" s="12">
        <f>+'28'!G128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137</v>
      </c>
      <c r="C129" s="12">
        <f>+'28'!G129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138</v>
      </c>
      <c r="C130" s="12">
        <f>+'28'!G130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139</v>
      </c>
      <c r="C131" s="12">
        <f>+'28'!G131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140</v>
      </c>
      <c r="C132" s="12">
        <f>+'28'!G132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141</v>
      </c>
      <c r="C133" s="12">
        <f>+'28'!G133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142</v>
      </c>
      <c r="C134" s="12">
        <f>+'28'!G134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143</v>
      </c>
      <c r="C135" s="12">
        <f>+'28'!G135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144</v>
      </c>
      <c r="C136" s="12">
        <f>+'28'!G136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145</v>
      </c>
      <c r="C137" s="12">
        <f>+'28'!G137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146</v>
      </c>
      <c r="C138" s="12">
        <f>+'28'!G138</f>
        <v>1</v>
      </c>
      <c r="D138" s="13">
        <v>0</v>
      </c>
      <c r="E138" s="12">
        <f t="shared" si="11"/>
        <v>1</v>
      </c>
      <c r="F138" s="13">
        <v>0</v>
      </c>
      <c r="G138" s="14">
        <f t="shared" si="6"/>
        <v>1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147</v>
      </c>
      <c r="C139" s="12">
        <f>+'28'!G139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148</v>
      </c>
      <c r="C140" s="12">
        <f>+'28'!G140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149</v>
      </c>
      <c r="C141" s="12">
        <f>+'28'!G141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150</v>
      </c>
      <c r="C142" s="12">
        <f>+'28'!G142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151</v>
      </c>
      <c r="C143" s="12">
        <f>+'28'!G143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152</v>
      </c>
      <c r="C144" s="12">
        <f>+'28'!G144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153</v>
      </c>
      <c r="C145" s="12">
        <f>+'28'!G145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154</v>
      </c>
      <c r="C146" s="12">
        <f>+'28'!G146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155</v>
      </c>
      <c r="C147" s="12">
        <f>+'28'!G147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156</v>
      </c>
      <c r="C148" s="12">
        <f>+'28'!G148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157</v>
      </c>
      <c r="C149" s="12">
        <f>+'28'!G149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290</v>
      </c>
      <c r="C150" s="12">
        <f>+'28'!G150</f>
        <v>5</v>
      </c>
      <c r="D150" s="13">
        <v>0</v>
      </c>
      <c r="E150" s="12">
        <f t="shared" si="11"/>
        <v>5</v>
      </c>
      <c r="F150" s="13">
        <v>0</v>
      </c>
      <c r="G150" s="14">
        <f t="shared" si="6"/>
        <v>5</v>
      </c>
      <c r="H150" s="15">
        <v>0</v>
      </c>
      <c r="I150" s="22">
        <v>150</v>
      </c>
      <c r="J150" s="17">
        <f t="shared" si="13"/>
        <v>0</v>
      </c>
      <c r="K150" s="18" t="s">
        <v>16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159</v>
      </c>
      <c r="C151" s="12">
        <f>+'28'!G151</f>
        <v>0</v>
      </c>
      <c r="D151" s="13">
        <v>0</v>
      </c>
      <c r="E151" s="12">
        <f t="shared" si="11"/>
        <v>0</v>
      </c>
      <c r="F151" s="13">
        <v>0</v>
      </c>
      <c r="G151" s="14">
        <f t="shared" si="6"/>
        <v>0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160</v>
      </c>
      <c r="C152" s="12">
        <f>+'28'!G152</f>
        <v>0</v>
      </c>
      <c r="D152" s="13">
        <v>0</v>
      </c>
      <c r="E152" s="12">
        <f t="shared" si="11"/>
        <v>0</v>
      </c>
      <c r="F152" s="13">
        <v>0</v>
      </c>
      <c r="G152" s="14">
        <f t="shared" si="6"/>
        <v>0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161</v>
      </c>
      <c r="C153" s="12">
        <f>+'28'!G153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162</v>
      </c>
      <c r="C154" s="12">
        <f>+'28'!G154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163</v>
      </c>
      <c r="C155" s="12">
        <f>+'28'!G155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164</v>
      </c>
      <c r="C156" s="12">
        <f>+'28'!G156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165</v>
      </c>
      <c r="C157" s="12">
        <f>+'28'!G157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266</v>
      </c>
      <c r="C158" s="12">
        <f>+'28'!G158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166</v>
      </c>
      <c r="C159" s="12">
        <f>+'28'!G159</f>
        <v>9</v>
      </c>
      <c r="D159" s="13">
        <v>0</v>
      </c>
      <c r="E159" s="12">
        <f t="shared" si="11"/>
        <v>9</v>
      </c>
      <c r="F159" s="13">
        <v>0</v>
      </c>
      <c r="G159" s="14">
        <f t="shared" si="14"/>
        <v>9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167</v>
      </c>
      <c r="C160" s="12">
        <f>+'28'!G160</f>
        <v>10</v>
      </c>
      <c r="D160" s="13">
        <v>0</v>
      </c>
      <c r="E160" s="12">
        <f t="shared" si="11"/>
        <v>10</v>
      </c>
      <c r="F160" s="13">
        <v>0</v>
      </c>
      <c r="G160" s="14">
        <f t="shared" si="14"/>
        <v>10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168</v>
      </c>
      <c r="C161" s="12">
        <f>+'28'!G161</f>
        <v>3</v>
      </c>
      <c r="D161" s="13">
        <v>0</v>
      </c>
      <c r="E161" s="12">
        <f t="shared" si="11"/>
        <v>3</v>
      </c>
      <c r="F161" s="13">
        <v>0</v>
      </c>
      <c r="G161" s="14">
        <f t="shared" si="14"/>
        <v>3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169</v>
      </c>
      <c r="C162" s="12">
        <f>+'28'!G162</f>
        <v>9</v>
      </c>
      <c r="D162" s="13">
        <v>0</v>
      </c>
      <c r="E162" s="12">
        <f t="shared" si="11"/>
        <v>9</v>
      </c>
      <c r="F162" s="13">
        <v>0</v>
      </c>
      <c r="G162" s="14">
        <f t="shared" si="14"/>
        <v>9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262</v>
      </c>
      <c r="C163" s="12">
        <f>+'28'!G163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170</v>
      </c>
      <c r="C164" s="12">
        <f>+'28'!G164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171</v>
      </c>
      <c r="C165" s="12">
        <f>+'28'!G165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172</v>
      </c>
      <c r="C166" s="12">
        <f>+'28'!G166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173</v>
      </c>
      <c r="C167" s="12">
        <f>+'28'!G167</f>
        <v>10</v>
      </c>
      <c r="D167" s="13">
        <v>0</v>
      </c>
      <c r="E167" s="12">
        <f t="shared" si="11"/>
        <v>10</v>
      </c>
      <c r="F167" s="13">
        <v>0</v>
      </c>
      <c r="G167" s="14">
        <f t="shared" si="14"/>
        <v>10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174</v>
      </c>
      <c r="C168" s="12">
        <f>+'28'!G168</f>
        <v>25</v>
      </c>
      <c r="D168" s="13">
        <v>0</v>
      </c>
      <c r="E168" s="12">
        <f t="shared" si="11"/>
        <v>25</v>
      </c>
      <c r="F168" s="13">
        <v>0</v>
      </c>
      <c r="G168" s="14">
        <f t="shared" si="14"/>
        <v>25</v>
      </c>
      <c r="H168" s="15">
        <v>0</v>
      </c>
      <c r="I168" s="22">
        <v>55</v>
      </c>
      <c r="J168" s="17">
        <f t="shared" si="13"/>
        <v>0</v>
      </c>
      <c r="K168" s="18" t="s">
        <v>16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175</v>
      </c>
      <c r="C169" s="12">
        <f>+'28'!G169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176</v>
      </c>
      <c r="C170" s="12">
        <f>+'28'!G170</f>
        <v>8</v>
      </c>
      <c r="D170" s="13">
        <v>0</v>
      </c>
      <c r="E170" s="12">
        <f t="shared" si="11"/>
        <v>8</v>
      </c>
      <c r="F170" s="13">
        <v>0</v>
      </c>
      <c r="G170" s="14">
        <f t="shared" si="14"/>
        <v>8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177</v>
      </c>
      <c r="C171" s="12">
        <f>+'28'!G171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178</v>
      </c>
      <c r="C172" s="12">
        <f>+'28'!G172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179</v>
      </c>
      <c r="C173" s="12">
        <f>+'28'!G173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180</v>
      </c>
      <c r="C174" s="12">
        <f>+'28'!G174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181</v>
      </c>
      <c r="C175" s="12">
        <f>+'28'!G175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182</v>
      </c>
      <c r="C176" s="12">
        <f>+'28'!G176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183</v>
      </c>
      <c r="C177" s="12">
        <f>+'28'!G177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184</v>
      </c>
      <c r="C178" s="12">
        <f>+'28'!G178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185</v>
      </c>
      <c r="C179" s="12">
        <f>+'28'!G179</f>
        <v>0</v>
      </c>
      <c r="D179" s="13">
        <v>0</v>
      </c>
      <c r="E179" s="12">
        <f t="shared" si="11"/>
        <v>0</v>
      </c>
      <c r="F179" s="13">
        <v>0</v>
      </c>
      <c r="G179" s="14">
        <f t="shared" si="14"/>
        <v>0</v>
      </c>
      <c r="H179" s="15">
        <v>0</v>
      </c>
      <c r="I179" s="22">
        <v>10</v>
      </c>
      <c r="J179" s="17">
        <f t="shared" si="13"/>
        <v>0</v>
      </c>
      <c r="K179" s="18" t="s">
        <v>16</v>
      </c>
      <c r="L179" s="19">
        <v>0</v>
      </c>
      <c r="M179" s="24">
        <f t="shared" si="12"/>
        <v>0</v>
      </c>
    </row>
    <row r="180" spans="1:13" ht="25.5">
      <c r="A180" s="10">
        <v>176</v>
      </c>
      <c r="B180" s="20" t="s">
        <v>186</v>
      </c>
      <c r="C180" s="12">
        <f>+'28'!G180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187</v>
      </c>
      <c r="C181" s="12">
        <f>+'28'!G181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>
      <c r="A182" s="10">
        <v>178</v>
      </c>
      <c r="B182" s="20" t="s">
        <v>188</v>
      </c>
      <c r="C182" s="12">
        <f>+'28'!G182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189</v>
      </c>
      <c r="C183" s="12">
        <f>+'28'!G183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16</v>
      </c>
      <c r="L183" s="19">
        <v>0</v>
      </c>
      <c r="M183" s="24">
        <f t="shared" si="12"/>
        <v>0</v>
      </c>
    </row>
    <row r="184" spans="1:13" ht="25.5">
      <c r="A184" s="10">
        <v>180</v>
      </c>
      <c r="B184" s="20" t="s">
        <v>190</v>
      </c>
      <c r="C184" s="12">
        <f>+'28'!G184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>
      <c r="A185" s="10">
        <v>181</v>
      </c>
      <c r="B185" s="20" t="s">
        <v>191</v>
      </c>
      <c r="C185" s="12">
        <f>+'28'!G185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192</v>
      </c>
      <c r="C186" s="12">
        <f>+'28'!G186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193</v>
      </c>
      <c r="C187" s="12">
        <f>+'28'!G187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194</v>
      </c>
      <c r="C188" s="12">
        <f>+'28'!G188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195</v>
      </c>
      <c r="C189" s="12">
        <f>+'28'!G189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16</v>
      </c>
      <c r="L189" s="19">
        <v>0</v>
      </c>
      <c r="M189" s="24">
        <f t="shared" si="12"/>
        <v>0</v>
      </c>
    </row>
    <row r="190" spans="1:13" ht="25.5">
      <c r="A190" s="10">
        <v>186</v>
      </c>
      <c r="B190" s="20" t="s">
        <v>196</v>
      </c>
      <c r="C190" s="12">
        <f>+'28'!G190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197</v>
      </c>
      <c r="C191" s="12">
        <f>+'28'!G191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198</v>
      </c>
      <c r="C192" s="12">
        <f>+'28'!G192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199</v>
      </c>
      <c r="C193" s="12">
        <f>+'28'!G193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200</v>
      </c>
      <c r="C194" s="12">
        <f>+'28'!G194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201</v>
      </c>
      <c r="C195" s="12">
        <f>+'28'!G195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202</v>
      </c>
      <c r="C196" s="12">
        <f>+'28'!G196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203</v>
      </c>
      <c r="C197" s="12">
        <f>+'28'!G197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204</v>
      </c>
      <c r="C198" s="12">
        <f>+'28'!G198</f>
        <v>326</v>
      </c>
      <c r="D198" s="13">
        <v>0</v>
      </c>
      <c r="E198" s="12">
        <f t="shared" si="11"/>
        <v>326</v>
      </c>
      <c r="F198" s="13">
        <v>0</v>
      </c>
      <c r="G198" s="14">
        <f t="shared" si="14"/>
        <v>326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9" si="15">SUM(J198-L198)</f>
        <v>0</v>
      </c>
    </row>
    <row r="199" spans="1:13" ht="27" customHeight="1">
      <c r="A199" s="10">
        <v>195</v>
      </c>
      <c r="B199" s="20" t="s">
        <v>194</v>
      </c>
      <c r="C199" s="12">
        <f>+'28'!G199</f>
        <v>197</v>
      </c>
      <c r="D199" s="13">
        <v>0</v>
      </c>
      <c r="E199" s="12">
        <f t="shared" si="11"/>
        <v>197</v>
      </c>
      <c r="F199" s="13">
        <v>0</v>
      </c>
      <c r="G199" s="14">
        <f t="shared" si="14"/>
        <v>197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205</v>
      </c>
      <c r="C200" s="12">
        <f>+'28'!G200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206</v>
      </c>
      <c r="C201" s="12">
        <f>+'28'!G201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207</v>
      </c>
      <c r="C202" s="12">
        <f>+'28'!G202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208</v>
      </c>
      <c r="C203" s="12">
        <f>+'28'!G203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209</v>
      </c>
      <c r="C204" s="12">
        <f>+'28'!G204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210</v>
      </c>
      <c r="C205" s="12">
        <f>+'28'!G205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211</v>
      </c>
      <c r="C206" s="12">
        <f>+'28'!G206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256</v>
      </c>
      <c r="C207" s="12">
        <f>+'28'!G207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257</v>
      </c>
      <c r="C208" s="12">
        <f>+'28'!G208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3" ht="25.5">
      <c r="A209" s="10">
        <v>205</v>
      </c>
      <c r="B209" s="20" t="s">
        <v>265</v>
      </c>
      <c r="C209" s="12">
        <f>+'28'!G209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3" ht="25.5">
      <c r="A210" s="10">
        <v>206</v>
      </c>
      <c r="B210" s="20" t="s">
        <v>263</v>
      </c>
      <c r="C210" s="12">
        <f>+'28'!G210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3" ht="25.5">
      <c r="A211" s="10">
        <v>207</v>
      </c>
      <c r="B211" s="20" t="s">
        <v>275</v>
      </c>
      <c r="C211" s="12">
        <f>+'28'!G211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3" ht="25.5">
      <c r="A212" s="10">
        <v>208</v>
      </c>
      <c r="B212" s="20" t="s">
        <v>276</v>
      </c>
      <c r="C212" s="12">
        <f>+'28'!G212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60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3" ht="25.5">
      <c r="A213" s="10">
        <v>209</v>
      </c>
      <c r="B213" s="20" t="s">
        <v>277</v>
      </c>
      <c r="C213" s="12">
        <f>+'28'!G213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16">
        <v>60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3" ht="25.5">
      <c r="A214" s="10">
        <v>210</v>
      </c>
      <c r="B214" s="20" t="s">
        <v>278</v>
      </c>
      <c r="C214" s="12">
        <f>+'28'!G214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16">
        <v>60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3" ht="25.5">
      <c r="A215" s="10">
        <v>211</v>
      </c>
      <c r="B215" s="20" t="s">
        <v>269</v>
      </c>
      <c r="C215" s="12">
        <f>+'28'!G215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16">
        <v>60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3" ht="25.5">
      <c r="A216" s="10">
        <v>212</v>
      </c>
      <c r="B216" s="20" t="s">
        <v>281</v>
      </c>
      <c r="C216" s="12">
        <f>+'28'!G216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3" ht="25.5">
      <c r="A217" s="10">
        <v>213</v>
      </c>
      <c r="B217" s="20" t="s">
        <v>282</v>
      </c>
      <c r="C217" s="12">
        <f>+'28'!G217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3" ht="25.5">
      <c r="A218" s="10">
        <v>214</v>
      </c>
      <c r="B218" s="20" t="s">
        <v>283</v>
      </c>
      <c r="C218" s="12">
        <f>+'28'!G218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3" ht="25.5">
      <c r="A219" s="102">
        <v>215</v>
      </c>
      <c r="B219" s="20" t="s">
        <v>284</v>
      </c>
      <c r="C219" s="12">
        <f>+'28'!G219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3" ht="25.5">
      <c r="A220" s="102">
        <v>216</v>
      </c>
      <c r="B220" s="20" t="s">
        <v>288</v>
      </c>
      <c r="C220" s="12">
        <f>+'28'!G220</f>
        <v>0</v>
      </c>
      <c r="D220" s="13">
        <v>0</v>
      </c>
      <c r="E220" s="12">
        <f t="shared" ref="E220:E221" si="19">C220+D220</f>
        <v>0</v>
      </c>
      <c r="F220" s="13">
        <v>0</v>
      </c>
      <c r="G220" s="14">
        <f t="shared" ref="G220:G221" si="20">E220-F220-H220</f>
        <v>0</v>
      </c>
      <c r="H220" s="15">
        <v>0</v>
      </c>
      <c r="I220" s="16">
        <v>35</v>
      </c>
      <c r="J220" s="17">
        <f t="shared" ref="J220:J221" si="21">+I220*H220</f>
        <v>0</v>
      </c>
      <c r="K220" s="18" t="s">
        <v>16</v>
      </c>
      <c r="L220" s="19">
        <v>0</v>
      </c>
      <c r="M220" s="24">
        <f t="shared" ref="M220:M221" si="22">SUM(J220-L220)</f>
        <v>0</v>
      </c>
    </row>
    <row r="221" spans="1:13" ht="25.5">
      <c r="A221" s="102">
        <v>217</v>
      </c>
      <c r="B221" s="20" t="s">
        <v>289</v>
      </c>
      <c r="C221" s="12">
        <f>+'28'!G221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20"/>
        <v>2</v>
      </c>
      <c r="H221" s="15">
        <v>0</v>
      </c>
      <c r="I221" s="16">
        <v>0</v>
      </c>
      <c r="J221" s="17">
        <f t="shared" si="21"/>
        <v>0</v>
      </c>
      <c r="K221" s="18" t="s">
        <v>16</v>
      </c>
      <c r="L221" s="19">
        <v>0</v>
      </c>
      <c r="M221" s="24">
        <f t="shared" si="22"/>
        <v>0</v>
      </c>
    </row>
    <row r="222" spans="1:13" ht="25.5">
      <c r="A222" s="102">
        <v>218</v>
      </c>
      <c r="B222" s="20" t="s">
        <v>292</v>
      </c>
      <c r="C222" s="12">
        <f>+'28'!G222</f>
        <v>20</v>
      </c>
      <c r="D222" s="13">
        <v>0</v>
      </c>
      <c r="E222" s="12">
        <f t="shared" ref="E222" si="23">C222+D222</f>
        <v>20</v>
      </c>
      <c r="F222" s="13">
        <v>0</v>
      </c>
      <c r="G222" s="14">
        <f t="shared" ref="G222" si="24">E222-F222-H222</f>
        <v>18</v>
      </c>
      <c r="H222" s="15">
        <v>2</v>
      </c>
      <c r="I222" s="16">
        <v>40</v>
      </c>
      <c r="J222" s="17">
        <f t="shared" ref="J222" si="25">+I222*H222</f>
        <v>80</v>
      </c>
      <c r="K222" s="18" t="s">
        <v>347</v>
      </c>
      <c r="L222" s="19">
        <f>80-56</f>
        <v>24</v>
      </c>
      <c r="M222" s="24">
        <f t="shared" ref="M222" si="26">SUM(J222-L222)</f>
        <v>56</v>
      </c>
    </row>
    <row r="223" spans="1:13" ht="25.5">
      <c r="A223" s="102">
        <v>219</v>
      </c>
      <c r="B223" s="20" t="s">
        <v>303</v>
      </c>
      <c r="C223" s="12">
        <f>+'28'!G223</f>
        <v>5</v>
      </c>
      <c r="D223" s="13">
        <v>0</v>
      </c>
      <c r="E223" s="12">
        <f t="shared" ref="E223:E229" si="27">C223+D223</f>
        <v>5</v>
      </c>
      <c r="F223" s="13">
        <v>0</v>
      </c>
      <c r="G223" s="14">
        <f t="shared" ref="G223:G229" si="28">E223-F223-H223</f>
        <v>5</v>
      </c>
      <c r="H223" s="15">
        <v>0</v>
      </c>
      <c r="I223" s="16">
        <v>40</v>
      </c>
      <c r="J223" s="17">
        <f t="shared" ref="J223:J229" si="29">+I223*H223</f>
        <v>0</v>
      </c>
      <c r="K223" s="18" t="s">
        <v>16</v>
      </c>
      <c r="L223" s="19">
        <v>0</v>
      </c>
      <c r="M223" s="24">
        <f t="shared" ref="M223:M229" si="30">SUM(J223-L223)</f>
        <v>0</v>
      </c>
    </row>
    <row r="224" spans="1:13" ht="25.5">
      <c r="A224" s="102">
        <v>220</v>
      </c>
      <c r="B224" s="20" t="s">
        <v>304</v>
      </c>
      <c r="C224" s="12">
        <f>+'28'!G224</f>
        <v>0</v>
      </c>
      <c r="D224" s="13">
        <v>0</v>
      </c>
      <c r="E224" s="12">
        <f t="shared" si="27"/>
        <v>0</v>
      </c>
      <c r="F224" s="13">
        <v>0</v>
      </c>
      <c r="G224" s="14">
        <f t="shared" si="28"/>
        <v>0</v>
      </c>
      <c r="H224" s="15">
        <v>0</v>
      </c>
      <c r="I224" s="16">
        <v>40</v>
      </c>
      <c r="J224" s="17">
        <f t="shared" si="29"/>
        <v>0</v>
      </c>
      <c r="K224" s="18" t="s">
        <v>16</v>
      </c>
      <c r="L224" s="19">
        <v>0</v>
      </c>
      <c r="M224" s="24">
        <f t="shared" si="30"/>
        <v>0</v>
      </c>
    </row>
    <row r="225" spans="1:15" ht="25.5">
      <c r="A225" s="102">
        <v>221</v>
      </c>
      <c r="B225" s="20" t="s">
        <v>305</v>
      </c>
      <c r="C225" s="12">
        <f>+'28'!G225</f>
        <v>0</v>
      </c>
      <c r="D225" s="13">
        <v>0</v>
      </c>
      <c r="E225" s="12">
        <f t="shared" si="27"/>
        <v>0</v>
      </c>
      <c r="F225" s="13">
        <v>0</v>
      </c>
      <c r="G225" s="14">
        <f t="shared" si="28"/>
        <v>0</v>
      </c>
      <c r="H225" s="15">
        <v>0</v>
      </c>
      <c r="I225" s="16">
        <v>40</v>
      </c>
      <c r="J225" s="17">
        <f t="shared" si="29"/>
        <v>0</v>
      </c>
      <c r="K225" s="18" t="s">
        <v>16</v>
      </c>
      <c r="L225" s="19">
        <v>0</v>
      </c>
      <c r="M225" s="24">
        <f t="shared" si="30"/>
        <v>0</v>
      </c>
    </row>
    <row r="226" spans="1:15" ht="25.5">
      <c r="A226" s="102">
        <v>222</v>
      </c>
      <c r="B226" s="20" t="s">
        <v>324</v>
      </c>
      <c r="C226" s="12">
        <f>+'28'!G226</f>
        <v>0</v>
      </c>
      <c r="D226" s="13">
        <v>0</v>
      </c>
      <c r="E226" s="12">
        <f t="shared" si="27"/>
        <v>0</v>
      </c>
      <c r="F226" s="13">
        <v>0</v>
      </c>
      <c r="G226" s="14">
        <f t="shared" si="28"/>
        <v>0</v>
      </c>
      <c r="H226" s="15">
        <v>0</v>
      </c>
      <c r="I226" s="16">
        <v>30</v>
      </c>
      <c r="J226" s="17">
        <f t="shared" si="29"/>
        <v>0</v>
      </c>
      <c r="K226" s="18" t="s">
        <v>16</v>
      </c>
      <c r="L226" s="19">
        <v>0</v>
      </c>
      <c r="M226" s="24">
        <f t="shared" si="30"/>
        <v>0</v>
      </c>
    </row>
    <row r="227" spans="1:15" ht="25.5">
      <c r="A227" s="102">
        <v>223</v>
      </c>
      <c r="B227" s="20" t="s">
        <v>325</v>
      </c>
      <c r="C227" s="12">
        <f>+'28'!G227</f>
        <v>0</v>
      </c>
      <c r="D227" s="13">
        <v>0</v>
      </c>
      <c r="E227" s="12">
        <f t="shared" si="27"/>
        <v>0</v>
      </c>
      <c r="F227" s="13">
        <v>0</v>
      </c>
      <c r="G227" s="14">
        <f t="shared" si="28"/>
        <v>0</v>
      </c>
      <c r="H227" s="15">
        <v>0</v>
      </c>
      <c r="I227" s="16">
        <v>30</v>
      </c>
      <c r="J227" s="17">
        <f t="shared" si="29"/>
        <v>0</v>
      </c>
      <c r="K227" s="18" t="s">
        <v>16</v>
      </c>
      <c r="L227" s="19">
        <v>0</v>
      </c>
      <c r="M227" s="24">
        <f t="shared" si="30"/>
        <v>0</v>
      </c>
    </row>
    <row r="228" spans="1:15" ht="25.5">
      <c r="A228" s="102">
        <v>224</v>
      </c>
      <c r="B228" s="20" t="s">
        <v>345</v>
      </c>
      <c r="C228" s="12">
        <f>+'28'!G228</f>
        <v>0</v>
      </c>
      <c r="D228" s="13">
        <v>10</v>
      </c>
      <c r="E228" s="12">
        <f t="shared" si="27"/>
        <v>10</v>
      </c>
      <c r="F228" s="13">
        <v>0</v>
      </c>
      <c r="G228" s="14">
        <f t="shared" si="28"/>
        <v>8</v>
      </c>
      <c r="H228" s="15">
        <v>2</v>
      </c>
      <c r="I228" s="16">
        <v>25</v>
      </c>
      <c r="J228" s="17">
        <f t="shared" si="29"/>
        <v>50</v>
      </c>
      <c r="K228" s="18" t="s">
        <v>16</v>
      </c>
      <c r="L228" s="19">
        <v>0</v>
      </c>
      <c r="M228" s="24">
        <f t="shared" si="30"/>
        <v>50</v>
      </c>
    </row>
    <row r="229" spans="1:15" ht="25.5">
      <c r="A229" s="102">
        <v>225</v>
      </c>
      <c r="B229" s="20" t="s">
        <v>346</v>
      </c>
      <c r="C229" s="12">
        <f>+'28'!G229</f>
        <v>10</v>
      </c>
      <c r="D229" s="13">
        <v>0</v>
      </c>
      <c r="E229" s="12">
        <f t="shared" si="27"/>
        <v>10</v>
      </c>
      <c r="F229" s="13">
        <v>0</v>
      </c>
      <c r="G229" s="14">
        <f t="shared" si="28"/>
        <v>9</v>
      </c>
      <c r="H229" s="15">
        <v>1</v>
      </c>
      <c r="I229" s="16">
        <v>25</v>
      </c>
      <c r="J229" s="17">
        <f t="shared" si="29"/>
        <v>25</v>
      </c>
      <c r="K229" s="18" t="s">
        <v>16</v>
      </c>
      <c r="L229" s="19">
        <v>0</v>
      </c>
      <c r="M229" s="24">
        <f t="shared" si="30"/>
        <v>25</v>
      </c>
    </row>
    <row r="230" spans="1:15" ht="25.5">
      <c r="A230" s="102">
        <v>226</v>
      </c>
      <c r="B230" s="20" t="s">
        <v>348</v>
      </c>
      <c r="C230" s="12">
        <f>+'28'!G230</f>
        <v>0</v>
      </c>
      <c r="D230" s="13">
        <v>10</v>
      </c>
      <c r="E230" s="12">
        <f t="shared" ref="E230" si="31">C230+D230</f>
        <v>10</v>
      </c>
      <c r="F230" s="13">
        <v>0</v>
      </c>
      <c r="G230" s="14">
        <f t="shared" ref="G230" si="32">E230-F230-H230</f>
        <v>10</v>
      </c>
      <c r="H230" s="15">
        <v>0</v>
      </c>
      <c r="I230" s="16"/>
      <c r="J230" s="17">
        <f t="shared" ref="J230" si="33">+I230*H230</f>
        <v>0</v>
      </c>
      <c r="K230" s="18" t="s">
        <v>16</v>
      </c>
      <c r="L230" s="19">
        <v>0</v>
      </c>
      <c r="M230" s="24">
        <f t="shared" ref="M230" si="34">SUM(J230-L230)</f>
        <v>0</v>
      </c>
    </row>
    <row r="231" spans="1:15" ht="25.5">
      <c r="A231" s="1"/>
      <c r="C231" s="25"/>
      <c r="D231" s="26"/>
      <c r="E231" s="25"/>
      <c r="F231" s="26"/>
      <c r="G231" s="25"/>
      <c r="H231" s="25"/>
      <c r="I231" s="27"/>
      <c r="J231" s="29"/>
      <c r="K231" s="28"/>
      <c r="L231" s="19">
        <v>0</v>
      </c>
      <c r="M231" s="157" t="s">
        <v>227</v>
      </c>
      <c r="N231" s="157"/>
    </row>
    <row r="232" spans="1:15" ht="25.5" customHeight="1">
      <c r="A232" s="1"/>
      <c r="C232" s="25"/>
      <c r="D232" s="26"/>
      <c r="E232" s="25"/>
      <c r="F232" s="26"/>
      <c r="G232" s="25"/>
      <c r="H232" s="158" t="s">
        <v>228</v>
      </c>
      <c r="I232" s="159"/>
      <c r="J232" s="31">
        <f>+X110</f>
        <v>0</v>
      </c>
      <c r="K232" s="28"/>
      <c r="L232" s="30"/>
    </row>
    <row r="233" spans="1:15" ht="25.5">
      <c r="A233" s="1"/>
      <c r="C233" s="32"/>
      <c r="E233" s="32"/>
      <c r="G233" s="32"/>
      <c r="H233" s="33"/>
      <c r="I233" s="156" t="s">
        <v>212</v>
      </c>
      <c r="J233" s="156"/>
      <c r="K233" s="34">
        <f>SUM(J5:J232)</f>
        <v>2445</v>
      </c>
    </row>
    <row r="234" spans="1:15" ht="25.5">
      <c r="A234" s="1"/>
      <c r="C234" s="32"/>
      <c r="E234" s="32"/>
      <c r="G234" s="32"/>
      <c r="I234" s="154" t="s">
        <v>213</v>
      </c>
      <c r="J234" s="155"/>
      <c r="K234" s="37">
        <v>0</v>
      </c>
    </row>
    <row r="235" spans="1:15" ht="25.5">
      <c r="A235" s="1"/>
      <c r="C235" s="32"/>
      <c r="E235" s="32"/>
      <c r="G235" s="32"/>
      <c r="I235" s="35" t="s">
        <v>214</v>
      </c>
      <c r="J235" s="36"/>
      <c r="K235" s="37">
        <f>SUM(L235:BO235)</f>
        <v>1796</v>
      </c>
      <c r="L235" s="38">
        <v>870</v>
      </c>
      <c r="M235" s="2">
        <v>80</v>
      </c>
      <c r="N235" s="2">
        <v>96</v>
      </c>
      <c r="O235" s="2">
        <v>750</v>
      </c>
    </row>
    <row r="236" spans="1:15" ht="25.5">
      <c r="A236" s="1"/>
      <c r="C236" s="32"/>
      <c r="D236" s="91"/>
      <c r="E236" s="32"/>
      <c r="G236" s="39"/>
      <c r="I236" s="154" t="s">
        <v>215</v>
      </c>
      <c r="J236" s="155"/>
      <c r="K236" s="37">
        <v>0</v>
      </c>
    </row>
    <row r="237" spans="1:15" ht="25.5">
      <c r="A237" s="1"/>
      <c r="C237" s="90"/>
      <c r="E237" s="32"/>
      <c r="G237" s="32"/>
      <c r="I237" s="154" t="s">
        <v>216</v>
      </c>
      <c r="J237" s="155"/>
      <c r="K237" s="37">
        <v>0</v>
      </c>
    </row>
    <row r="238" spans="1:15" ht="25.5">
      <c r="A238" s="1"/>
      <c r="C238" s="32"/>
      <c r="E238" s="32"/>
      <c r="G238" s="32"/>
      <c r="I238" s="154" t="s">
        <v>217</v>
      </c>
      <c r="J238" s="155"/>
      <c r="K238" s="93">
        <f>SUM(L5:L231)</f>
        <v>64</v>
      </c>
      <c r="M238" s="94" t="s">
        <v>218</v>
      </c>
      <c r="N238" s="40" t="s">
        <v>219</v>
      </c>
      <c r="O238" s="41" t="s">
        <v>220</v>
      </c>
    </row>
    <row r="239" spans="1:15" ht="25.5">
      <c r="A239" s="1"/>
      <c r="C239" s="32"/>
      <c r="E239" s="32"/>
      <c r="G239" s="32"/>
      <c r="I239" s="154" t="s">
        <v>221</v>
      </c>
      <c r="J239" s="155"/>
      <c r="K239" s="34">
        <f>K233-K234-K235-K237-K238</f>
        <v>585</v>
      </c>
      <c r="M239" s="42"/>
      <c r="N239" s="42">
        <v>200</v>
      </c>
      <c r="O239" s="42"/>
    </row>
    <row r="240" spans="1:15" ht="25.5">
      <c r="A240" s="1"/>
      <c r="C240" s="32"/>
      <c r="E240" s="32"/>
      <c r="G240" s="32"/>
      <c r="I240" s="154" t="s">
        <v>222</v>
      </c>
      <c r="J240" s="155"/>
      <c r="K240" s="93">
        <v>585</v>
      </c>
      <c r="M240" s="42"/>
      <c r="N240" s="42">
        <v>200</v>
      </c>
      <c r="O240" s="42"/>
    </row>
    <row r="241" spans="1:15" ht="25.5">
      <c r="A241" s="1"/>
      <c r="C241" s="32"/>
      <c r="E241" s="32"/>
      <c r="G241" s="32"/>
      <c r="I241" s="154" t="s">
        <v>223</v>
      </c>
      <c r="J241" s="155"/>
      <c r="K241" s="34">
        <f>+K240-K239</f>
        <v>0</v>
      </c>
      <c r="M241" s="42"/>
      <c r="N241" s="42"/>
      <c r="O241" s="42"/>
    </row>
    <row r="242" spans="1:15" ht="25.5">
      <c r="G242" s="2"/>
      <c r="I242" s="154" t="s">
        <v>224</v>
      </c>
      <c r="J242" s="155"/>
      <c r="K242" s="34">
        <f>+K240-K239</f>
        <v>0</v>
      </c>
      <c r="M242" s="43"/>
      <c r="N242" s="43"/>
      <c r="O242" s="43"/>
    </row>
    <row r="243" spans="1:15">
      <c r="G243" s="2"/>
      <c r="I243" s="28"/>
      <c r="M243" s="43"/>
      <c r="N243" s="43"/>
      <c r="O243" s="43"/>
    </row>
    <row r="244" spans="1:15">
      <c r="G244" s="2"/>
      <c r="I244" s="2" t="s">
        <v>271</v>
      </c>
      <c r="J244" s="2">
        <f>+K233-K238+K241</f>
        <v>2381</v>
      </c>
      <c r="M244" s="44"/>
      <c r="N244" s="44"/>
      <c r="O244" s="44"/>
    </row>
    <row r="245" spans="1:15">
      <c r="G245" s="2"/>
      <c r="I245" s="2" t="s">
        <v>272</v>
      </c>
      <c r="J245" s="2">
        <f>SUM(K234:K237)</f>
        <v>1796</v>
      </c>
      <c r="M245" s="45">
        <f>SUM(M239:M244)</f>
        <v>0</v>
      </c>
      <c r="N245" s="45">
        <f>SUM(N239:N244)</f>
        <v>400</v>
      </c>
      <c r="O245" s="45">
        <f>SUM(O239:O244)</f>
        <v>0</v>
      </c>
    </row>
    <row r="246" spans="1:15">
      <c r="G246" s="2"/>
      <c r="I246" s="2" t="s">
        <v>273</v>
      </c>
      <c r="J246" s="2">
        <f>+K240</f>
        <v>585</v>
      </c>
      <c r="M246" s="46" t="s">
        <v>225</v>
      </c>
      <c r="N246" s="47">
        <f>N245*30/100</f>
        <v>120</v>
      </c>
      <c r="O246" s="47">
        <f>O245*30/100</f>
        <v>0</v>
      </c>
    </row>
    <row r="247" spans="1:15">
      <c r="G247" s="2"/>
      <c r="I247" s="2"/>
      <c r="M247" s="46" t="s">
        <v>226</v>
      </c>
      <c r="N247" s="47">
        <f>N246*7/100</f>
        <v>8.4</v>
      </c>
      <c r="O247" s="47">
        <f>O246*7/100</f>
        <v>0</v>
      </c>
    </row>
    <row r="248" spans="1:15">
      <c r="G248" s="2"/>
      <c r="I248" s="2"/>
      <c r="M248" s="95" t="s">
        <v>5</v>
      </c>
      <c r="N248" s="48">
        <f>N245-N246-N247</f>
        <v>271.60000000000002</v>
      </c>
      <c r="O248" s="48">
        <f>O245-O246-O247</f>
        <v>0</v>
      </c>
    </row>
    <row r="249" spans="1:15">
      <c r="G249" s="2"/>
      <c r="I249" s="2"/>
    </row>
    <row r="250" spans="1:15">
      <c r="G250" s="2"/>
      <c r="I250" s="2"/>
    </row>
    <row r="251" spans="1:15">
      <c r="G251" s="2"/>
      <c r="I251" s="2"/>
    </row>
    <row r="252" spans="1:15">
      <c r="G252" s="2"/>
      <c r="I252" s="2"/>
    </row>
    <row r="253" spans="1:15">
      <c r="G253" s="2"/>
      <c r="I253" s="2"/>
    </row>
    <row r="254" spans="1:15">
      <c r="G254" s="2"/>
      <c r="I254" s="2"/>
    </row>
    <row r="255" spans="1:15">
      <c r="G255" s="2"/>
      <c r="I255" s="2"/>
    </row>
    <row r="256" spans="1:15">
      <c r="G256" s="2"/>
      <c r="I256" s="2"/>
    </row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</sheetData>
  <mergeCells count="32">
    <mergeCell ref="I241:J241"/>
    <mergeCell ref="I242:J242"/>
    <mergeCell ref="I237:J237"/>
    <mergeCell ref="I238:J238"/>
    <mergeCell ref="I239:J239"/>
    <mergeCell ref="I240:J240"/>
    <mergeCell ref="M231:N231"/>
    <mergeCell ref="H232:I232"/>
    <mergeCell ref="I233:J233"/>
    <mergeCell ref="I234:J234"/>
    <mergeCell ref="I236:J236"/>
    <mergeCell ref="V3:X3"/>
    <mergeCell ref="Y3:Y4"/>
    <mergeCell ref="Z3:Z4"/>
    <mergeCell ref="P107:W107"/>
    <mergeCell ref="S3:S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O3:O4"/>
    <mergeCell ref="P3:P4"/>
    <mergeCell ref="Q3:Q4"/>
    <mergeCell ref="R3:R4"/>
    <mergeCell ref="U3:U4"/>
  </mergeCells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A57F0-63B1-4840-BA3A-7D4AEDD9C82F}">
  <sheetPr>
    <tabColor rgb="FFECB5FD"/>
  </sheetPr>
  <dimension ref="A1:Z317"/>
  <sheetViews>
    <sheetView workbookViewId="0">
      <pane xSplit="2" ySplit="4" topLeftCell="C233" activePane="bottomRight" state="frozen"/>
      <selection pane="topRight" activeCell="C1" sqref="C1"/>
      <selection pane="bottomLeft" activeCell="A5" sqref="A5"/>
      <selection pane="bottomRight" activeCell="Q243" sqref="A236:Q243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8.7109375" style="2" bestFit="1" customWidth="1"/>
    <col min="4" max="4" width="7.5703125" style="2" bestFit="1" customWidth="1"/>
    <col min="5" max="5" width="8.7109375" style="2" bestFit="1" customWidth="1"/>
    <col min="6" max="6" width="7.85546875" style="2" bestFit="1" customWidth="1"/>
    <col min="7" max="7" width="8.7109375" style="49" bestFit="1" customWidth="1"/>
    <col min="8" max="8" width="7.7109375" style="2" bestFit="1" customWidth="1"/>
    <col min="9" max="9" width="7.42578125" style="50" customWidth="1"/>
    <col min="10" max="10" width="12.7109375" style="2" customWidth="1"/>
    <col min="11" max="11" width="21.42578125" style="2" customWidth="1"/>
    <col min="12" max="12" width="6.7109375" style="2" bestFit="1" customWidth="1"/>
    <col min="13" max="13" width="10.42578125" style="2" bestFit="1" customWidth="1"/>
    <col min="14" max="14" width="5.5703125" style="2" bestFit="1" customWidth="1"/>
    <col min="15" max="15" width="9.28515625" style="2" bestFit="1" customWidth="1"/>
    <col min="16" max="16" width="24" style="2" bestFit="1" customWidth="1"/>
    <col min="17" max="17" width="6" style="2" bestFit="1" customWidth="1"/>
    <col min="18" max="19" width="5.42578125" style="2" bestFit="1" customWidth="1"/>
    <col min="20" max="20" width="7.85546875" style="2" bestFit="1" customWidth="1"/>
    <col min="21" max="21" width="8.28515625" style="2" bestFit="1" customWidth="1"/>
    <col min="22" max="22" width="7.7109375" style="2" bestFit="1" customWidth="1"/>
    <col min="23" max="23" width="3.28515625" style="2" bestFit="1" customWidth="1"/>
    <col min="24" max="24" width="8" style="2" bestFit="1" customWidth="1"/>
    <col min="25" max="25" width="9.85546875" style="2" bestFit="1" customWidth="1"/>
    <col min="26" max="26" width="7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67" t="s">
        <v>330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25">
      <c r="A3" s="166" t="s">
        <v>1</v>
      </c>
      <c r="B3" s="166" t="s">
        <v>2</v>
      </c>
      <c r="C3" s="164" t="s">
        <v>3</v>
      </c>
      <c r="D3" s="164" t="s">
        <v>4</v>
      </c>
      <c r="E3" s="164" t="s">
        <v>5</v>
      </c>
      <c r="F3" s="4" t="s">
        <v>6</v>
      </c>
      <c r="G3" s="169" t="s">
        <v>7</v>
      </c>
      <c r="H3" s="171" t="s">
        <v>8</v>
      </c>
      <c r="I3" s="172"/>
      <c r="J3" s="173"/>
      <c r="K3" s="174" t="s">
        <v>9</v>
      </c>
      <c r="L3" s="160" t="s">
        <v>10</v>
      </c>
      <c r="M3" s="86"/>
      <c r="O3" s="166" t="s">
        <v>1</v>
      </c>
      <c r="P3" s="166" t="s">
        <v>2</v>
      </c>
      <c r="Q3" s="164" t="s">
        <v>3</v>
      </c>
      <c r="R3" s="164" t="s">
        <v>4</v>
      </c>
      <c r="S3" s="164" t="s">
        <v>5</v>
      </c>
      <c r="T3" s="4" t="s">
        <v>6</v>
      </c>
      <c r="U3" s="169" t="s">
        <v>7</v>
      </c>
      <c r="V3" s="171" t="s">
        <v>8</v>
      </c>
      <c r="W3" s="172"/>
      <c r="X3" s="173"/>
      <c r="Y3" s="174" t="s">
        <v>9</v>
      </c>
      <c r="Z3" s="160" t="s">
        <v>10</v>
      </c>
    </row>
    <row r="4" spans="1:26" s="5" customFormat="1" ht="27" thickBot="1">
      <c r="A4" s="166"/>
      <c r="B4" s="166"/>
      <c r="C4" s="165"/>
      <c r="D4" s="165"/>
      <c r="E4" s="165"/>
      <c r="F4" s="6" t="s">
        <v>11</v>
      </c>
      <c r="G4" s="170"/>
      <c r="H4" s="7" t="s">
        <v>12</v>
      </c>
      <c r="I4" s="8" t="s">
        <v>13</v>
      </c>
      <c r="J4" s="9" t="s">
        <v>14</v>
      </c>
      <c r="K4" s="175"/>
      <c r="L4" s="160"/>
      <c r="O4" s="166"/>
      <c r="P4" s="166"/>
      <c r="Q4" s="165"/>
      <c r="R4" s="165"/>
      <c r="S4" s="165"/>
      <c r="T4" s="6" t="s">
        <v>11</v>
      </c>
      <c r="U4" s="170"/>
      <c r="V4" s="7" t="s">
        <v>12</v>
      </c>
      <c r="W4" s="8" t="s">
        <v>13</v>
      </c>
      <c r="X4" s="9" t="s">
        <v>14</v>
      </c>
      <c r="Y4" s="175"/>
      <c r="Z4" s="160"/>
    </row>
    <row r="5" spans="1:26" ht="25.5">
      <c r="A5" s="10">
        <v>1</v>
      </c>
      <c r="B5" s="11" t="s">
        <v>15</v>
      </c>
      <c r="C5" s="12">
        <f>+'29'!G5</f>
        <v>17</v>
      </c>
      <c r="D5" s="13">
        <v>0</v>
      </c>
      <c r="E5" s="12">
        <f t="shared" ref="E5:E94" si="0">C5+D5</f>
        <v>17</v>
      </c>
      <c r="F5" s="13">
        <v>0</v>
      </c>
      <c r="G5" s="14">
        <f t="shared" ref="G5:G68" si="1">E5-F5-H5</f>
        <v>13</v>
      </c>
      <c r="H5" s="15">
        <v>4</v>
      </c>
      <c r="I5" s="16">
        <v>50</v>
      </c>
      <c r="J5" s="17">
        <f>+I5*H5</f>
        <v>200</v>
      </c>
      <c r="K5" s="18" t="s">
        <v>351</v>
      </c>
      <c r="L5" s="19">
        <v>50</v>
      </c>
      <c r="M5" s="24">
        <f>SUM(J5-L5)</f>
        <v>150</v>
      </c>
      <c r="O5" s="10">
        <v>1</v>
      </c>
      <c r="P5" s="20" t="s">
        <v>258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+'29'!G6</f>
        <v>20</v>
      </c>
      <c r="D6" s="13">
        <v>0</v>
      </c>
      <c r="E6" s="12">
        <f t="shared" si="0"/>
        <v>20</v>
      </c>
      <c r="F6" s="13">
        <v>0</v>
      </c>
      <c r="G6" s="14">
        <f t="shared" si="1"/>
        <v>9</v>
      </c>
      <c r="H6" s="15">
        <v>11</v>
      </c>
      <c r="I6" s="16">
        <v>100</v>
      </c>
      <c r="J6" s="17">
        <f t="shared" ref="J6:J70" si="4">+I6*H6</f>
        <v>1100</v>
      </c>
      <c r="K6" s="18" t="s">
        <v>352</v>
      </c>
      <c r="L6" s="19">
        <v>100</v>
      </c>
      <c r="M6" s="24">
        <f t="shared" ref="M6:M69" si="5">SUM(J6-L6)</f>
        <v>1000</v>
      </c>
      <c r="O6" s="10">
        <v>2</v>
      </c>
      <c r="P6" s="20" t="s">
        <v>259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+'29'!G7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260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+'29'!G8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261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+'29'!G9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+'29'!G10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+'29'!G11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>
      <c r="A12" s="10">
        <v>8</v>
      </c>
      <c r="B12" s="20" t="s">
        <v>23</v>
      </c>
      <c r="C12" s="12">
        <f>+'29'!G12</f>
        <v>7</v>
      </c>
      <c r="D12" s="13">
        <v>0</v>
      </c>
      <c r="E12" s="12">
        <f>C12+D12</f>
        <v>7</v>
      </c>
      <c r="F12" s="13">
        <v>0</v>
      </c>
      <c r="G12" s="14">
        <f>E12-F12-H12</f>
        <v>0</v>
      </c>
      <c r="H12" s="15">
        <v>7</v>
      </c>
      <c r="I12" s="22">
        <v>50</v>
      </c>
      <c r="J12" s="17">
        <f t="shared" si="4"/>
        <v>350</v>
      </c>
      <c r="K12" s="18" t="s">
        <v>16</v>
      </c>
      <c r="L12" s="19">
        <v>0</v>
      </c>
      <c r="M12" s="24">
        <f t="shared" si="5"/>
        <v>350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264</v>
      </c>
      <c r="C13" s="12">
        <f>+'29'!G13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24</v>
      </c>
      <c r="C14" s="12">
        <f>+'29'!G14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1</v>
      </c>
      <c r="H14" s="15">
        <v>1</v>
      </c>
      <c r="I14" s="22">
        <v>65</v>
      </c>
      <c r="J14" s="17">
        <f t="shared" si="4"/>
        <v>65</v>
      </c>
      <c r="K14" s="18" t="s">
        <v>16</v>
      </c>
      <c r="L14" s="19">
        <v>0</v>
      </c>
      <c r="M14" s="24">
        <f t="shared" si="5"/>
        <v>65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25</v>
      </c>
      <c r="C15" s="12">
        <f>+'29'!G15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26</v>
      </c>
      <c r="C16" s="12">
        <f>+'29'!G16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27</v>
      </c>
      <c r="C17" s="12">
        <f>+'29'!G17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28</v>
      </c>
      <c r="C18" s="12">
        <f>+'29'!G18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29</v>
      </c>
      <c r="C19" s="12">
        <f>+'29'!G19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0</v>
      </c>
      <c r="H19" s="15">
        <v>4</v>
      </c>
      <c r="I19" s="16">
        <v>50</v>
      </c>
      <c r="J19" s="17">
        <f t="shared" si="4"/>
        <v>200</v>
      </c>
      <c r="K19" s="18" t="s">
        <v>351</v>
      </c>
      <c r="L19" s="19">
        <v>50</v>
      </c>
      <c r="M19" s="24">
        <f t="shared" si="5"/>
        <v>150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+'29'!G20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+'29'!G21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+'29'!G22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+'29'!G23</f>
        <v>0</v>
      </c>
      <c r="D23" s="13">
        <v>0</v>
      </c>
      <c r="E23" s="14">
        <f>C23+D23</f>
        <v>0</v>
      </c>
      <c r="F23" s="13">
        <v>0</v>
      </c>
      <c r="G23" s="14">
        <f t="shared" si="1"/>
        <v>0</v>
      </c>
      <c r="H23" s="15">
        <v>0</v>
      </c>
      <c r="I23" s="16">
        <v>100</v>
      </c>
      <c r="J23" s="17">
        <f t="shared" si="4"/>
        <v>0</v>
      </c>
      <c r="K23" s="18" t="s">
        <v>16</v>
      </c>
      <c r="L23" s="19">
        <v>0</v>
      </c>
      <c r="M23" s="24">
        <f t="shared" si="5"/>
        <v>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+'29'!G24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3">
        <v>100</v>
      </c>
      <c r="J24" s="17">
        <f t="shared" si="4"/>
        <v>0</v>
      </c>
      <c r="K24" s="18" t="s">
        <v>16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+'29'!G25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+'29'!G26</f>
        <v>3</v>
      </c>
      <c r="D26" s="13">
        <v>0</v>
      </c>
      <c r="E26" s="12">
        <f t="shared" si="0"/>
        <v>3</v>
      </c>
      <c r="F26" s="13">
        <v>0</v>
      </c>
      <c r="G26" s="14">
        <f t="shared" si="1"/>
        <v>2</v>
      </c>
      <c r="H26" s="15">
        <v>1</v>
      </c>
      <c r="I26" s="23">
        <v>100</v>
      </c>
      <c r="J26" s="17">
        <f t="shared" si="4"/>
        <v>100</v>
      </c>
      <c r="K26" s="18" t="s">
        <v>351</v>
      </c>
      <c r="L26" s="19">
        <v>50</v>
      </c>
      <c r="M26" s="24">
        <f t="shared" si="5"/>
        <v>50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+'29'!G27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+'29'!G28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+'29'!G29</f>
        <v>5</v>
      </c>
      <c r="D29" s="13">
        <v>0</v>
      </c>
      <c r="E29" s="12">
        <f t="shared" si="0"/>
        <v>5</v>
      </c>
      <c r="F29" s="13">
        <v>0</v>
      </c>
      <c r="G29" s="14">
        <f t="shared" si="1"/>
        <v>1</v>
      </c>
      <c r="H29" s="15">
        <v>4</v>
      </c>
      <c r="I29" s="16">
        <v>100</v>
      </c>
      <c r="J29" s="17">
        <f t="shared" si="4"/>
        <v>400</v>
      </c>
      <c r="K29" s="18" t="s">
        <v>16</v>
      </c>
      <c r="L29" s="19">
        <v>0</v>
      </c>
      <c r="M29" s="24">
        <f t="shared" si="5"/>
        <v>400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+'29'!G30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+'29'!G31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+'29'!G32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+'29'!G33</f>
        <v>3</v>
      </c>
      <c r="D33" s="13">
        <v>0</v>
      </c>
      <c r="E33" s="12">
        <f t="shared" si="0"/>
        <v>3</v>
      </c>
      <c r="F33" s="13">
        <v>0</v>
      </c>
      <c r="G33" s="14">
        <f t="shared" si="1"/>
        <v>-2</v>
      </c>
      <c r="H33" s="15">
        <v>5</v>
      </c>
      <c r="I33" s="16">
        <v>130</v>
      </c>
      <c r="J33" s="17">
        <f t="shared" si="4"/>
        <v>650</v>
      </c>
      <c r="K33" s="18" t="s">
        <v>16</v>
      </c>
      <c r="L33" s="19">
        <v>0</v>
      </c>
      <c r="M33" s="24">
        <f t="shared" si="5"/>
        <v>650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+'29'!G34</f>
        <v>0</v>
      </c>
      <c r="D34" s="13">
        <v>0</v>
      </c>
      <c r="E34" s="14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+'29'!G35</f>
        <v>2</v>
      </c>
      <c r="D35" s="13">
        <v>0</v>
      </c>
      <c r="E35" s="14">
        <f t="shared" si="0"/>
        <v>2</v>
      </c>
      <c r="F35" s="13">
        <v>0</v>
      </c>
      <c r="G35" s="14">
        <f t="shared" si="1"/>
        <v>1</v>
      </c>
      <c r="H35" s="15">
        <v>1</v>
      </c>
      <c r="I35" s="16">
        <v>130</v>
      </c>
      <c r="J35" s="17">
        <f t="shared" si="4"/>
        <v>130</v>
      </c>
      <c r="K35" s="18" t="s">
        <v>16</v>
      </c>
      <c r="L35" s="19">
        <v>0</v>
      </c>
      <c r="M35" s="24">
        <f t="shared" si="5"/>
        <v>130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+'29'!G36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+'29'!G37</f>
        <v>20</v>
      </c>
      <c r="D37" s="13">
        <v>0</v>
      </c>
      <c r="E37" s="12">
        <f t="shared" si="0"/>
        <v>20</v>
      </c>
      <c r="F37" s="13">
        <v>2</v>
      </c>
      <c r="G37" s="14">
        <f t="shared" si="1"/>
        <v>12</v>
      </c>
      <c r="H37" s="15">
        <v>6</v>
      </c>
      <c r="I37" s="16">
        <v>100</v>
      </c>
      <c r="J37" s="17">
        <f t="shared" si="4"/>
        <v>600</v>
      </c>
      <c r="K37" s="18" t="s">
        <v>353</v>
      </c>
      <c r="L37" s="19">
        <v>50</v>
      </c>
      <c r="M37" s="24">
        <f t="shared" si="5"/>
        <v>550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+'29'!G38</f>
        <v>2</v>
      </c>
      <c r="D38" s="13">
        <v>0</v>
      </c>
      <c r="E38" s="12">
        <f t="shared" si="0"/>
        <v>2</v>
      </c>
      <c r="F38" s="13">
        <v>0</v>
      </c>
      <c r="G38" s="14">
        <f t="shared" si="1"/>
        <v>1</v>
      </c>
      <c r="H38" s="15">
        <v>1</v>
      </c>
      <c r="I38" s="16">
        <v>50</v>
      </c>
      <c r="J38" s="17">
        <f t="shared" si="4"/>
        <v>50</v>
      </c>
      <c r="K38" s="18" t="s">
        <v>16</v>
      </c>
      <c r="L38" s="19">
        <v>0</v>
      </c>
      <c r="M38" s="24">
        <f t="shared" si="5"/>
        <v>50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49</v>
      </c>
      <c r="C39" s="12">
        <f>+'29'!G39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4</v>
      </c>
      <c r="H39" s="15">
        <v>1</v>
      </c>
      <c r="I39" s="16">
        <v>50</v>
      </c>
      <c r="J39" s="17">
        <f t="shared" si="4"/>
        <v>50</v>
      </c>
      <c r="K39" s="18" t="s">
        <v>16</v>
      </c>
      <c r="L39" s="19">
        <v>0</v>
      </c>
      <c r="M39" s="24">
        <f t="shared" si="5"/>
        <v>50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50</v>
      </c>
      <c r="C40" s="12">
        <f>+'29'!G40</f>
        <v>4</v>
      </c>
      <c r="D40" s="13">
        <v>0</v>
      </c>
      <c r="E40" s="12">
        <f t="shared" si="0"/>
        <v>4</v>
      </c>
      <c r="F40" s="13">
        <v>0</v>
      </c>
      <c r="G40" s="14">
        <f t="shared" si="1"/>
        <v>4</v>
      </c>
      <c r="H40" s="15">
        <v>0</v>
      </c>
      <c r="I40" s="16">
        <v>50</v>
      </c>
      <c r="J40" s="17">
        <f t="shared" si="4"/>
        <v>0</v>
      </c>
      <c r="K40" s="18" t="s">
        <v>16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51</v>
      </c>
      <c r="C41" s="12">
        <f>+'29'!G41</f>
        <v>2</v>
      </c>
      <c r="D41" s="13">
        <v>0</v>
      </c>
      <c r="E41" s="12">
        <f t="shared" si="0"/>
        <v>2</v>
      </c>
      <c r="F41" s="13">
        <v>0</v>
      </c>
      <c r="G41" s="14">
        <f t="shared" si="1"/>
        <v>2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52</v>
      </c>
      <c r="C42" s="12">
        <f>+'29'!G42</f>
        <v>8</v>
      </c>
      <c r="D42" s="13">
        <v>0</v>
      </c>
      <c r="E42" s="12">
        <f t="shared" si="0"/>
        <v>8</v>
      </c>
      <c r="F42" s="13">
        <v>0</v>
      </c>
      <c r="G42" s="14">
        <f t="shared" si="1"/>
        <v>5</v>
      </c>
      <c r="H42" s="15">
        <v>3</v>
      </c>
      <c r="I42" s="16">
        <v>50</v>
      </c>
      <c r="J42" s="17">
        <f t="shared" si="4"/>
        <v>150</v>
      </c>
      <c r="K42" s="18" t="s">
        <v>354</v>
      </c>
      <c r="L42" s="19">
        <v>100</v>
      </c>
      <c r="M42" s="24">
        <f t="shared" si="5"/>
        <v>50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53</v>
      </c>
      <c r="C43" s="12">
        <f>+'29'!G43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54</v>
      </c>
      <c r="C44" s="12">
        <f>+'29'!G44</f>
        <v>3</v>
      </c>
      <c r="D44" s="13">
        <v>0</v>
      </c>
      <c r="E44" s="12">
        <f t="shared" si="0"/>
        <v>3</v>
      </c>
      <c r="F44" s="13">
        <v>0</v>
      </c>
      <c r="G44" s="14">
        <f t="shared" si="1"/>
        <v>3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55</v>
      </c>
      <c r="C45" s="12">
        <f>+'29'!G45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56</v>
      </c>
      <c r="C46" s="12">
        <f>+'29'!G46</f>
        <v>5</v>
      </c>
      <c r="D46" s="13">
        <v>0</v>
      </c>
      <c r="E46" s="12">
        <f t="shared" si="0"/>
        <v>5</v>
      </c>
      <c r="F46" s="13">
        <v>0</v>
      </c>
      <c r="G46" s="14">
        <f t="shared" si="1"/>
        <v>4</v>
      </c>
      <c r="H46" s="15">
        <v>1</v>
      </c>
      <c r="I46" s="16">
        <v>50</v>
      </c>
      <c r="J46" s="17">
        <f t="shared" si="4"/>
        <v>50</v>
      </c>
      <c r="K46" s="18" t="s">
        <v>354</v>
      </c>
      <c r="L46" s="19">
        <v>50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57</v>
      </c>
      <c r="C47" s="12">
        <f>+'29'!G47</f>
        <v>14</v>
      </c>
      <c r="D47" s="13">
        <v>0</v>
      </c>
      <c r="E47" s="12">
        <f t="shared" si="0"/>
        <v>14</v>
      </c>
      <c r="F47" s="13">
        <v>0</v>
      </c>
      <c r="G47" s="14">
        <f t="shared" si="1"/>
        <v>12</v>
      </c>
      <c r="H47" s="15">
        <v>2</v>
      </c>
      <c r="I47" s="16">
        <v>50</v>
      </c>
      <c r="J47" s="17">
        <f t="shared" si="4"/>
        <v>100</v>
      </c>
      <c r="K47" s="18" t="s">
        <v>355</v>
      </c>
      <c r="L47" s="19">
        <v>100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58</v>
      </c>
      <c r="C48" s="12">
        <f>+'29'!G48</f>
        <v>10</v>
      </c>
      <c r="D48" s="13">
        <v>0</v>
      </c>
      <c r="E48" s="12">
        <f t="shared" si="0"/>
        <v>10</v>
      </c>
      <c r="F48" s="13">
        <v>0</v>
      </c>
      <c r="G48" s="14">
        <f t="shared" si="1"/>
        <v>8</v>
      </c>
      <c r="H48" s="15">
        <v>2</v>
      </c>
      <c r="I48" s="16">
        <v>50</v>
      </c>
      <c r="J48" s="17">
        <f t="shared" si="4"/>
        <v>100</v>
      </c>
      <c r="K48" s="18" t="s">
        <v>16</v>
      </c>
      <c r="L48" s="19">
        <v>50</v>
      </c>
      <c r="M48" s="24">
        <f t="shared" si="5"/>
        <v>50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59</v>
      </c>
      <c r="C49" s="12">
        <f>+'29'!G49</f>
        <v>3</v>
      </c>
      <c r="D49" s="13">
        <v>0</v>
      </c>
      <c r="E49" s="12">
        <f t="shared" si="0"/>
        <v>3</v>
      </c>
      <c r="F49" s="13">
        <v>0</v>
      </c>
      <c r="G49" s="14">
        <f t="shared" si="1"/>
        <v>3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60</v>
      </c>
      <c r="C50" s="12">
        <f>+'29'!G50</f>
        <v>2</v>
      </c>
      <c r="D50" s="13">
        <v>0</v>
      </c>
      <c r="E50" s="12">
        <f>C50+D50</f>
        <v>2</v>
      </c>
      <c r="F50" s="13">
        <v>0</v>
      </c>
      <c r="G50" s="14">
        <f t="shared" si="1"/>
        <v>0</v>
      </c>
      <c r="H50" s="15">
        <v>2</v>
      </c>
      <c r="I50" s="16">
        <v>120</v>
      </c>
      <c r="J50" s="17">
        <f t="shared" si="4"/>
        <v>240</v>
      </c>
      <c r="K50" s="18" t="s">
        <v>16</v>
      </c>
      <c r="L50" s="19">
        <v>0</v>
      </c>
      <c r="M50" s="24">
        <f t="shared" si="5"/>
        <v>240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61</v>
      </c>
      <c r="C51" s="12">
        <f>+'29'!G51</f>
        <v>5</v>
      </c>
      <c r="D51" s="13">
        <v>0</v>
      </c>
      <c r="E51" s="12">
        <f>C51+D51</f>
        <v>5</v>
      </c>
      <c r="F51" s="13">
        <v>0</v>
      </c>
      <c r="G51" s="14">
        <f t="shared" si="1"/>
        <v>5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62</v>
      </c>
      <c r="C52" s="12">
        <f>+'29'!G52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63</v>
      </c>
      <c r="C53" s="12">
        <f>+'29'!G53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64</v>
      </c>
      <c r="C54" s="12">
        <f>+'29'!G54</f>
        <v>0</v>
      </c>
      <c r="D54" s="13">
        <v>0</v>
      </c>
      <c r="E54" s="12">
        <f>C54+D54</f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65</v>
      </c>
      <c r="C55" s="12">
        <f>+'29'!G55</f>
        <v>5</v>
      </c>
      <c r="D55" s="13">
        <v>0</v>
      </c>
      <c r="E55" s="12">
        <f t="shared" si="0"/>
        <v>5</v>
      </c>
      <c r="F55" s="13">
        <v>0</v>
      </c>
      <c r="G55" s="14">
        <f t="shared" si="1"/>
        <v>0</v>
      </c>
      <c r="H55" s="15">
        <v>5</v>
      </c>
      <c r="I55" s="23">
        <v>120</v>
      </c>
      <c r="J55" s="17">
        <f t="shared" si="4"/>
        <v>600</v>
      </c>
      <c r="K55" s="18" t="s">
        <v>16</v>
      </c>
      <c r="L55" s="19">
        <v>0</v>
      </c>
      <c r="M55" s="24">
        <f t="shared" si="5"/>
        <v>600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66</v>
      </c>
      <c r="C56" s="12">
        <f>+'29'!G56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67</v>
      </c>
      <c r="C57" s="12">
        <f>+'29'!G57</f>
        <v>6</v>
      </c>
      <c r="D57" s="13">
        <v>0</v>
      </c>
      <c r="E57" s="12">
        <f t="shared" si="0"/>
        <v>6</v>
      </c>
      <c r="F57" s="13">
        <v>0</v>
      </c>
      <c r="G57" s="14">
        <f t="shared" si="1"/>
        <v>6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68</v>
      </c>
      <c r="C58" s="12">
        <f>+'29'!G58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69</v>
      </c>
      <c r="C59" s="12">
        <f>+'29'!G59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70</v>
      </c>
      <c r="C60" s="12">
        <f>+'29'!G60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71</v>
      </c>
      <c r="C61" s="12">
        <f>+'29'!G61</f>
        <v>5</v>
      </c>
      <c r="D61" s="13">
        <v>0</v>
      </c>
      <c r="E61" s="12">
        <f t="shared" si="0"/>
        <v>5</v>
      </c>
      <c r="F61" s="13">
        <v>0</v>
      </c>
      <c r="G61" s="14">
        <f t="shared" si="1"/>
        <v>4</v>
      </c>
      <c r="H61" s="15">
        <v>1</v>
      </c>
      <c r="I61" s="16">
        <v>50</v>
      </c>
      <c r="J61" s="17">
        <f t="shared" si="4"/>
        <v>50</v>
      </c>
      <c r="K61" s="18" t="s">
        <v>16</v>
      </c>
      <c r="L61" s="19">
        <v>0</v>
      </c>
      <c r="M61" s="24">
        <f t="shared" si="5"/>
        <v>50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72</v>
      </c>
      <c r="C62" s="12">
        <f>+'29'!G62</f>
        <v>6</v>
      </c>
      <c r="D62" s="13">
        <v>0</v>
      </c>
      <c r="E62" s="12">
        <f t="shared" si="0"/>
        <v>6</v>
      </c>
      <c r="F62" s="13">
        <v>0</v>
      </c>
      <c r="G62" s="14">
        <f t="shared" si="1"/>
        <v>6</v>
      </c>
      <c r="H62" s="15">
        <v>0</v>
      </c>
      <c r="I62" s="22">
        <v>50</v>
      </c>
      <c r="J62" s="17">
        <f t="shared" si="4"/>
        <v>0</v>
      </c>
      <c r="K62" s="18" t="s">
        <v>16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73</v>
      </c>
      <c r="C63" s="12">
        <f>+'29'!G63</f>
        <v>7</v>
      </c>
      <c r="D63" s="13">
        <v>0</v>
      </c>
      <c r="E63" s="12">
        <f>C63+D63</f>
        <v>7</v>
      </c>
      <c r="F63" s="13">
        <v>0</v>
      </c>
      <c r="G63" s="14">
        <f t="shared" si="1"/>
        <v>7</v>
      </c>
      <c r="H63" s="15">
        <v>0</v>
      </c>
      <c r="I63" s="22">
        <v>50</v>
      </c>
      <c r="J63" s="17">
        <f t="shared" si="4"/>
        <v>0</v>
      </c>
      <c r="K63" s="18" t="s">
        <v>16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74</v>
      </c>
      <c r="C64" s="12">
        <f>+'29'!G64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75</v>
      </c>
      <c r="C65" s="12">
        <f>+'29'!G65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76</v>
      </c>
      <c r="C66" s="12">
        <f>+'29'!G66</f>
        <v>19</v>
      </c>
      <c r="D66" s="13">
        <v>0</v>
      </c>
      <c r="E66" s="12">
        <f t="shared" si="0"/>
        <v>19</v>
      </c>
      <c r="F66" s="13">
        <v>0</v>
      </c>
      <c r="G66" s="14">
        <f t="shared" si="1"/>
        <v>18</v>
      </c>
      <c r="H66" s="15">
        <v>1</v>
      </c>
      <c r="I66" s="16">
        <v>50</v>
      </c>
      <c r="J66" s="17">
        <f t="shared" si="4"/>
        <v>50</v>
      </c>
      <c r="K66" s="18" t="s">
        <v>16</v>
      </c>
      <c r="L66" s="19">
        <v>0</v>
      </c>
      <c r="M66" s="24">
        <f t="shared" si="5"/>
        <v>50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77</v>
      </c>
      <c r="C67" s="12">
        <f>+'29'!G67</f>
        <v>-1</v>
      </c>
      <c r="D67" s="13">
        <v>0</v>
      </c>
      <c r="E67" s="12">
        <f>C67+D67</f>
        <v>-1</v>
      </c>
      <c r="F67" s="13">
        <v>0</v>
      </c>
      <c r="G67" s="14">
        <f t="shared" si="1"/>
        <v>-1</v>
      </c>
      <c r="H67" s="15">
        <v>0</v>
      </c>
      <c r="I67" s="16">
        <v>50</v>
      </c>
      <c r="J67" s="17">
        <f t="shared" si="4"/>
        <v>0</v>
      </c>
      <c r="K67" s="18" t="s">
        <v>16</v>
      </c>
      <c r="L67" s="19">
        <v>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78</v>
      </c>
      <c r="C68" s="12">
        <f>+'29'!G68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79</v>
      </c>
      <c r="C69" s="12">
        <f>+'29'!G69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80</v>
      </c>
      <c r="C70" s="12">
        <f>+'29'!G70</f>
        <v>5</v>
      </c>
      <c r="D70" s="13">
        <v>0</v>
      </c>
      <c r="E70" s="12">
        <f t="shared" si="0"/>
        <v>5</v>
      </c>
      <c r="F70" s="13">
        <v>0</v>
      </c>
      <c r="G70" s="14">
        <f t="shared" si="6"/>
        <v>4</v>
      </c>
      <c r="H70" s="15">
        <v>1</v>
      </c>
      <c r="I70" s="22">
        <v>50</v>
      </c>
      <c r="J70" s="17">
        <f t="shared" si="4"/>
        <v>50</v>
      </c>
      <c r="K70" s="18" t="s">
        <v>16</v>
      </c>
      <c r="L70" s="19">
        <v>0</v>
      </c>
      <c r="M70" s="24">
        <f t="shared" ref="M70:M133" si="9">SUM(J70-L70)</f>
        <v>50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81</v>
      </c>
      <c r="C71" s="12">
        <f>+'29'!G71</f>
        <v>0</v>
      </c>
      <c r="D71" s="13">
        <v>0</v>
      </c>
      <c r="E71" s="12">
        <f t="shared" si="0"/>
        <v>0</v>
      </c>
      <c r="F71" s="13">
        <v>0</v>
      </c>
      <c r="G71" s="14">
        <f t="shared" si="6"/>
        <v>0</v>
      </c>
      <c r="H71" s="15">
        <v>0</v>
      </c>
      <c r="I71" s="22">
        <v>60</v>
      </c>
      <c r="J71" s="17">
        <f t="shared" ref="J71:J134" si="10">+I71*H71</f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82</v>
      </c>
      <c r="C72" s="12">
        <f>+'29'!G72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83</v>
      </c>
      <c r="C73" s="12">
        <f>+'29'!G73</f>
        <v>5</v>
      </c>
      <c r="D73" s="13">
        <v>0</v>
      </c>
      <c r="E73" s="12">
        <f t="shared" si="0"/>
        <v>5</v>
      </c>
      <c r="F73" s="13">
        <v>0</v>
      </c>
      <c r="G73" s="14">
        <f t="shared" si="6"/>
        <v>2</v>
      </c>
      <c r="H73" s="15">
        <v>3</v>
      </c>
      <c r="I73" s="22">
        <v>60</v>
      </c>
      <c r="J73" s="17">
        <f t="shared" si="10"/>
        <v>180</v>
      </c>
      <c r="K73" s="18" t="s">
        <v>16</v>
      </c>
      <c r="L73" s="19">
        <v>0</v>
      </c>
      <c r="M73" s="24">
        <f t="shared" si="9"/>
        <v>180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84</v>
      </c>
      <c r="C74" s="12">
        <f>+'29'!G74</f>
        <v>0</v>
      </c>
      <c r="D74" s="13">
        <v>0</v>
      </c>
      <c r="E74" s="12">
        <f t="shared" si="0"/>
        <v>0</v>
      </c>
      <c r="F74" s="13">
        <v>0</v>
      </c>
      <c r="G74" s="14">
        <f t="shared" si="6"/>
        <v>0</v>
      </c>
      <c r="H74" s="15">
        <v>0</v>
      </c>
      <c r="I74" s="21">
        <v>120</v>
      </c>
      <c r="J74" s="17">
        <f t="shared" si="10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85</v>
      </c>
      <c r="C75" s="12">
        <f>+'29'!G75</f>
        <v>3</v>
      </c>
      <c r="D75" s="13">
        <v>0</v>
      </c>
      <c r="E75" s="12">
        <f t="shared" si="0"/>
        <v>3</v>
      </c>
      <c r="F75" s="13">
        <v>0</v>
      </c>
      <c r="G75" s="14">
        <f t="shared" si="6"/>
        <v>2</v>
      </c>
      <c r="H75" s="15">
        <v>1</v>
      </c>
      <c r="I75" s="21">
        <v>60</v>
      </c>
      <c r="J75" s="17">
        <f t="shared" si="10"/>
        <v>60</v>
      </c>
      <c r="K75" s="18" t="s">
        <v>16</v>
      </c>
      <c r="L75" s="19">
        <v>0</v>
      </c>
      <c r="M75" s="24">
        <f t="shared" si="9"/>
        <v>60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86</v>
      </c>
      <c r="C76" s="12">
        <f>+'29'!G76</f>
        <v>7</v>
      </c>
      <c r="D76" s="13">
        <v>0</v>
      </c>
      <c r="E76" s="12">
        <f t="shared" si="0"/>
        <v>7</v>
      </c>
      <c r="F76" s="13">
        <v>0</v>
      </c>
      <c r="G76" s="14">
        <f t="shared" si="6"/>
        <v>7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87</v>
      </c>
      <c r="C77" s="12">
        <f>+'29'!G77</f>
        <v>3</v>
      </c>
      <c r="D77" s="13">
        <v>0</v>
      </c>
      <c r="E77" s="12">
        <f t="shared" si="0"/>
        <v>3</v>
      </c>
      <c r="F77" s="13">
        <v>0</v>
      </c>
      <c r="G77" s="14">
        <f t="shared" si="6"/>
        <v>3</v>
      </c>
      <c r="H77" s="15">
        <v>0</v>
      </c>
      <c r="I77" s="22">
        <v>50</v>
      </c>
      <c r="J77" s="17">
        <f t="shared" si="10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88</v>
      </c>
      <c r="C78" s="12">
        <f>+'29'!G78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89</v>
      </c>
      <c r="C79" s="12">
        <f>+'29'!G79</f>
        <v>1</v>
      </c>
      <c r="D79" s="13">
        <v>0</v>
      </c>
      <c r="E79" s="12">
        <f t="shared" si="0"/>
        <v>1</v>
      </c>
      <c r="F79" s="13">
        <v>0</v>
      </c>
      <c r="G79" s="14">
        <f t="shared" si="6"/>
        <v>1</v>
      </c>
      <c r="H79" s="15">
        <v>0</v>
      </c>
      <c r="I79" s="21">
        <v>50</v>
      </c>
      <c r="J79" s="17">
        <f t="shared" si="10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90</v>
      </c>
      <c r="C80" s="12">
        <f>+'29'!G80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91</v>
      </c>
      <c r="C81" s="12">
        <f>+'29'!G81</f>
        <v>8</v>
      </c>
      <c r="D81" s="13">
        <v>0</v>
      </c>
      <c r="E81" s="12">
        <f t="shared" si="0"/>
        <v>8</v>
      </c>
      <c r="F81" s="13">
        <v>0</v>
      </c>
      <c r="G81" s="14">
        <f t="shared" si="6"/>
        <v>7</v>
      </c>
      <c r="H81" s="15">
        <v>1</v>
      </c>
      <c r="I81" s="22">
        <v>55</v>
      </c>
      <c r="J81" s="17">
        <f t="shared" si="10"/>
        <v>55</v>
      </c>
      <c r="K81" s="18" t="s">
        <v>16</v>
      </c>
      <c r="L81" s="19">
        <v>0</v>
      </c>
      <c r="M81" s="24">
        <f t="shared" si="9"/>
        <v>55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92</v>
      </c>
      <c r="C82" s="12">
        <f>+'29'!G82</f>
        <v>6</v>
      </c>
      <c r="D82" s="13">
        <v>0</v>
      </c>
      <c r="E82" s="12">
        <f t="shared" si="0"/>
        <v>6</v>
      </c>
      <c r="F82" s="13">
        <v>0</v>
      </c>
      <c r="G82" s="14">
        <f t="shared" si="6"/>
        <v>5</v>
      </c>
      <c r="H82" s="15">
        <v>1</v>
      </c>
      <c r="I82" s="21">
        <v>55</v>
      </c>
      <c r="J82" s="17">
        <f t="shared" si="10"/>
        <v>55</v>
      </c>
      <c r="K82" s="18" t="s">
        <v>16</v>
      </c>
      <c r="L82" s="19">
        <v>0</v>
      </c>
      <c r="M82" s="24">
        <f t="shared" si="9"/>
        <v>55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93</v>
      </c>
      <c r="C83" s="12">
        <f>+'29'!G83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94</v>
      </c>
      <c r="C84" s="12">
        <f>+'29'!G84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95</v>
      </c>
      <c r="C85" s="12">
        <f>+'29'!G85</f>
        <v>0</v>
      </c>
      <c r="D85" s="13">
        <v>0</v>
      </c>
      <c r="E85" s="12">
        <f t="shared" si="0"/>
        <v>0</v>
      </c>
      <c r="F85" s="13">
        <v>0</v>
      </c>
      <c r="G85" s="14">
        <f t="shared" si="6"/>
        <v>0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96</v>
      </c>
      <c r="C86" s="12">
        <f>+'29'!G86</f>
        <v>7</v>
      </c>
      <c r="D86" s="13">
        <v>0</v>
      </c>
      <c r="E86" s="12">
        <f t="shared" si="0"/>
        <v>7</v>
      </c>
      <c r="F86" s="13">
        <v>0</v>
      </c>
      <c r="G86" s="14">
        <f t="shared" si="6"/>
        <v>6</v>
      </c>
      <c r="H86" s="15">
        <v>1</v>
      </c>
      <c r="I86" s="22">
        <v>55</v>
      </c>
      <c r="J86" s="17">
        <f t="shared" si="10"/>
        <v>55</v>
      </c>
      <c r="K86" s="18" t="s">
        <v>16</v>
      </c>
      <c r="L86" s="19">
        <v>0</v>
      </c>
      <c r="M86" s="24">
        <f t="shared" si="9"/>
        <v>55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97</v>
      </c>
      <c r="C87" s="12">
        <f>+'29'!G87</f>
        <v>6</v>
      </c>
      <c r="D87" s="13">
        <v>0</v>
      </c>
      <c r="E87" s="12">
        <f t="shared" si="0"/>
        <v>6</v>
      </c>
      <c r="F87" s="13">
        <v>0</v>
      </c>
      <c r="G87" s="14">
        <f t="shared" si="6"/>
        <v>4</v>
      </c>
      <c r="H87" s="15">
        <v>2</v>
      </c>
      <c r="I87" s="22">
        <v>60</v>
      </c>
      <c r="J87" s="17">
        <f t="shared" si="10"/>
        <v>120</v>
      </c>
      <c r="K87" s="18" t="s">
        <v>16</v>
      </c>
      <c r="L87" s="19">
        <v>0</v>
      </c>
      <c r="M87" s="24">
        <f t="shared" si="9"/>
        <v>120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98</v>
      </c>
      <c r="C88" s="12">
        <f>+'29'!G88</f>
        <v>10</v>
      </c>
      <c r="D88" s="13">
        <v>0</v>
      </c>
      <c r="E88" s="12">
        <f t="shared" si="0"/>
        <v>10</v>
      </c>
      <c r="F88" s="13">
        <v>0</v>
      </c>
      <c r="G88" s="14">
        <f t="shared" si="6"/>
        <v>10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99</v>
      </c>
      <c r="C89" s="12">
        <f>+'29'!G89</f>
        <v>4</v>
      </c>
      <c r="D89" s="13">
        <v>0</v>
      </c>
      <c r="E89" s="12">
        <f t="shared" si="0"/>
        <v>4</v>
      </c>
      <c r="F89" s="13">
        <v>0</v>
      </c>
      <c r="G89" s="14">
        <f t="shared" si="6"/>
        <v>4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100</v>
      </c>
      <c r="C90" s="12">
        <f>+'29'!G90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101</v>
      </c>
      <c r="C91" s="12">
        <f>+'29'!G91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267</v>
      </c>
      <c r="C92" s="12">
        <f>+'29'!G92</f>
        <v>0</v>
      </c>
      <c r="D92" s="13">
        <v>0</v>
      </c>
      <c r="E92" s="12">
        <f t="shared" si="0"/>
        <v>0</v>
      </c>
      <c r="F92" s="13">
        <v>0</v>
      </c>
      <c r="G92" s="14">
        <f t="shared" si="6"/>
        <v>0</v>
      </c>
      <c r="H92" s="15">
        <v>0</v>
      </c>
      <c r="I92" s="21">
        <v>120</v>
      </c>
      <c r="J92" s="17">
        <f t="shared" si="10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268</v>
      </c>
      <c r="C93" s="12">
        <f>+'29'!G93</f>
        <v>1</v>
      </c>
      <c r="D93" s="13">
        <v>0</v>
      </c>
      <c r="E93" s="12">
        <f t="shared" si="0"/>
        <v>1</v>
      </c>
      <c r="F93" s="13">
        <v>0</v>
      </c>
      <c r="G93" s="14">
        <f t="shared" si="6"/>
        <v>1</v>
      </c>
      <c r="H93" s="15">
        <v>0</v>
      </c>
      <c r="I93" s="22">
        <v>250</v>
      </c>
      <c r="J93" s="17">
        <f t="shared" si="10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102</v>
      </c>
      <c r="C94" s="12">
        <f>+'29'!G94</f>
        <v>9</v>
      </c>
      <c r="D94" s="13">
        <v>0</v>
      </c>
      <c r="E94" s="12">
        <f t="shared" si="0"/>
        <v>9</v>
      </c>
      <c r="F94" s="13">
        <v>0</v>
      </c>
      <c r="G94" s="14">
        <f t="shared" si="6"/>
        <v>7</v>
      </c>
      <c r="H94" s="15">
        <v>2</v>
      </c>
      <c r="I94" s="22">
        <v>120</v>
      </c>
      <c r="J94" s="17">
        <f t="shared" si="10"/>
        <v>240</v>
      </c>
      <c r="K94" s="18" t="s">
        <v>16</v>
      </c>
      <c r="L94" s="19">
        <v>0</v>
      </c>
      <c r="M94" s="24">
        <f t="shared" si="9"/>
        <v>240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103</v>
      </c>
      <c r="C95" s="12">
        <f>+'29'!G95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104</v>
      </c>
      <c r="C96" s="12">
        <f>+'29'!G96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105</v>
      </c>
      <c r="C97" s="12">
        <f>+'29'!G97</f>
        <v>9</v>
      </c>
      <c r="D97" s="13">
        <v>0</v>
      </c>
      <c r="E97" s="12">
        <f t="shared" si="11"/>
        <v>9</v>
      </c>
      <c r="F97" s="13">
        <v>0</v>
      </c>
      <c r="G97" s="14">
        <f t="shared" si="6"/>
        <v>9</v>
      </c>
      <c r="H97" s="15">
        <v>0</v>
      </c>
      <c r="I97" s="22">
        <v>45</v>
      </c>
      <c r="J97" s="17">
        <f t="shared" si="10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106</v>
      </c>
      <c r="C98" s="12">
        <f>+'29'!G98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107</v>
      </c>
      <c r="C99" s="12">
        <f>+'29'!G99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108</v>
      </c>
      <c r="C100" s="12">
        <f>+'29'!G100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229</v>
      </c>
      <c r="C101" s="12">
        <f>+'29'!G101</f>
        <v>3</v>
      </c>
      <c r="D101" s="13">
        <v>0</v>
      </c>
      <c r="E101" s="12">
        <f t="shared" si="11"/>
        <v>3</v>
      </c>
      <c r="F101" s="13">
        <v>0</v>
      </c>
      <c r="G101" s="14">
        <f t="shared" si="6"/>
        <v>3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109</v>
      </c>
      <c r="C102" s="12">
        <f>+'29'!G102</f>
        <v>6</v>
      </c>
      <c r="D102" s="13">
        <v>0</v>
      </c>
      <c r="E102" s="12">
        <f t="shared" si="11"/>
        <v>6</v>
      </c>
      <c r="F102" s="13">
        <v>0</v>
      </c>
      <c r="G102" s="14">
        <f t="shared" si="6"/>
        <v>5</v>
      </c>
      <c r="H102" s="15">
        <v>1</v>
      </c>
      <c r="I102" s="22">
        <v>50</v>
      </c>
      <c r="J102" s="17">
        <f t="shared" si="10"/>
        <v>50</v>
      </c>
      <c r="K102" s="18" t="s">
        <v>16</v>
      </c>
      <c r="L102" s="19">
        <v>0</v>
      </c>
      <c r="M102" s="24">
        <f t="shared" si="9"/>
        <v>50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110</v>
      </c>
      <c r="C103" s="12">
        <f>+'29'!G103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111</v>
      </c>
      <c r="C104" s="12">
        <f>+'29'!G104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112</v>
      </c>
      <c r="C105" s="12">
        <f>+'29'!G105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113</v>
      </c>
      <c r="C106" s="12">
        <f>+'29'!G106</f>
        <v>8</v>
      </c>
      <c r="D106" s="13">
        <v>0</v>
      </c>
      <c r="E106" s="12">
        <f t="shared" si="11"/>
        <v>8</v>
      </c>
      <c r="F106" s="13">
        <v>0</v>
      </c>
      <c r="G106" s="14">
        <f t="shared" si="6"/>
        <v>8</v>
      </c>
      <c r="H106" s="15">
        <v>0</v>
      </c>
      <c r="I106" s="21">
        <v>20</v>
      </c>
      <c r="J106" s="17">
        <f t="shared" si="10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6.25" customHeight="1">
      <c r="A107" s="10">
        <v>103</v>
      </c>
      <c r="B107" s="20" t="s">
        <v>114</v>
      </c>
      <c r="C107" s="12">
        <f>+'29'!G107</f>
        <v>9</v>
      </c>
      <c r="D107" s="13">
        <v>0</v>
      </c>
      <c r="E107" s="12">
        <f t="shared" si="11"/>
        <v>9</v>
      </c>
      <c r="F107" s="13">
        <v>0</v>
      </c>
      <c r="G107" s="14">
        <f t="shared" si="6"/>
        <v>9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>
      <c r="A108" s="10">
        <v>104</v>
      </c>
      <c r="B108" s="20" t="s">
        <v>116</v>
      </c>
      <c r="C108" s="12">
        <f>+'29'!G108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117</v>
      </c>
      <c r="C109" s="12">
        <f>+'29'!G109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118</v>
      </c>
      <c r="C110" s="12">
        <f>+'29'!G110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119</v>
      </c>
      <c r="C111" s="12">
        <f>+'29'!G111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120</v>
      </c>
      <c r="C112" s="12">
        <f>+'29'!G112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121</v>
      </c>
      <c r="C113" s="12">
        <f>+'29'!G113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122</v>
      </c>
      <c r="C114" s="12">
        <f>+'29'!G114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123</v>
      </c>
      <c r="C115" s="12">
        <f>+'29'!G115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124</v>
      </c>
      <c r="C116" s="12">
        <f>+'29'!G116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125</v>
      </c>
      <c r="C117" s="12">
        <f>+'29'!G117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126</v>
      </c>
      <c r="C118" s="12">
        <f>+'29'!G118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127</v>
      </c>
      <c r="C119" s="12">
        <f>+'29'!G119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128</v>
      </c>
      <c r="C120" s="12">
        <f>+'29'!G120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129</v>
      </c>
      <c r="C121" s="12">
        <f>+'29'!G121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130</v>
      </c>
      <c r="C122" s="12">
        <f>+'29'!G122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131</v>
      </c>
      <c r="C123" s="12">
        <f>+'29'!G123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132</v>
      </c>
      <c r="C124" s="12">
        <f>+'29'!G124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133</v>
      </c>
      <c r="C125" s="12">
        <f>+'29'!G125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134</v>
      </c>
      <c r="C126" s="12">
        <f>+'29'!G126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135</v>
      </c>
      <c r="C127" s="12">
        <f>+'29'!G127</f>
        <v>68</v>
      </c>
      <c r="D127" s="13">
        <v>0</v>
      </c>
      <c r="E127" s="12">
        <f t="shared" si="11"/>
        <v>68</v>
      </c>
      <c r="F127" s="13">
        <v>0</v>
      </c>
      <c r="G127" s="14">
        <f t="shared" si="6"/>
        <v>63</v>
      </c>
      <c r="H127" s="15">
        <v>5</v>
      </c>
      <c r="I127" s="22">
        <v>20</v>
      </c>
      <c r="J127" s="17">
        <f t="shared" si="10"/>
        <v>100</v>
      </c>
      <c r="K127" s="18" t="s">
        <v>16</v>
      </c>
      <c r="L127" s="19">
        <v>170</v>
      </c>
      <c r="M127" s="24">
        <f t="shared" si="9"/>
        <v>-70</v>
      </c>
    </row>
    <row r="128" spans="1:13" ht="25.5">
      <c r="A128" s="10">
        <v>124</v>
      </c>
      <c r="B128" s="20" t="s">
        <v>136</v>
      </c>
      <c r="C128" s="12">
        <f>+'29'!G128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137</v>
      </c>
      <c r="C129" s="12">
        <f>+'29'!G129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138</v>
      </c>
      <c r="C130" s="12">
        <f>+'29'!G130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139</v>
      </c>
      <c r="C131" s="12">
        <f>+'29'!G131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140</v>
      </c>
      <c r="C132" s="12">
        <f>+'29'!G132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141</v>
      </c>
      <c r="C133" s="12">
        <f>+'29'!G133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142</v>
      </c>
      <c r="C134" s="12">
        <f>+'29'!G134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143</v>
      </c>
      <c r="C135" s="12">
        <f>+'29'!G135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144</v>
      </c>
      <c r="C136" s="12">
        <f>+'29'!G136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145</v>
      </c>
      <c r="C137" s="12">
        <f>+'29'!G137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146</v>
      </c>
      <c r="C138" s="12">
        <f>+'29'!G138</f>
        <v>1</v>
      </c>
      <c r="D138" s="13">
        <v>0</v>
      </c>
      <c r="E138" s="12">
        <f t="shared" si="11"/>
        <v>1</v>
      </c>
      <c r="F138" s="13">
        <v>0</v>
      </c>
      <c r="G138" s="14">
        <f t="shared" si="6"/>
        <v>1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147</v>
      </c>
      <c r="C139" s="12">
        <f>+'29'!G139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148</v>
      </c>
      <c r="C140" s="12">
        <f>+'29'!G140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149</v>
      </c>
      <c r="C141" s="12">
        <f>+'29'!G141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150</v>
      </c>
      <c r="C142" s="12">
        <f>+'29'!G142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151</v>
      </c>
      <c r="C143" s="12">
        <f>+'29'!G143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152</v>
      </c>
      <c r="C144" s="12">
        <f>+'29'!G144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153</v>
      </c>
      <c r="C145" s="12">
        <f>+'29'!G145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154</v>
      </c>
      <c r="C146" s="12">
        <f>+'29'!G146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155</v>
      </c>
      <c r="C147" s="12">
        <f>+'29'!G147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156</v>
      </c>
      <c r="C148" s="12">
        <f>+'29'!G148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157</v>
      </c>
      <c r="C149" s="12">
        <f>+'29'!G149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290</v>
      </c>
      <c r="C150" s="12">
        <f>+'29'!G150</f>
        <v>5</v>
      </c>
      <c r="D150" s="13">
        <v>0</v>
      </c>
      <c r="E150" s="12">
        <f t="shared" si="11"/>
        <v>5</v>
      </c>
      <c r="F150" s="13">
        <v>0</v>
      </c>
      <c r="G150" s="14">
        <f t="shared" si="6"/>
        <v>5</v>
      </c>
      <c r="H150" s="15">
        <v>0</v>
      </c>
      <c r="I150" s="22">
        <v>150</v>
      </c>
      <c r="J150" s="17">
        <f t="shared" si="13"/>
        <v>0</v>
      </c>
      <c r="K150" s="18" t="s">
        <v>16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159</v>
      </c>
      <c r="C151" s="12">
        <f>+'29'!G151</f>
        <v>0</v>
      </c>
      <c r="D151" s="13">
        <v>0</v>
      </c>
      <c r="E151" s="12">
        <f t="shared" si="11"/>
        <v>0</v>
      </c>
      <c r="F151" s="13">
        <v>0</v>
      </c>
      <c r="G151" s="14">
        <f t="shared" si="6"/>
        <v>0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160</v>
      </c>
      <c r="C152" s="12">
        <f>+'29'!G152</f>
        <v>0</v>
      </c>
      <c r="D152" s="13">
        <v>0</v>
      </c>
      <c r="E152" s="12">
        <f t="shared" si="11"/>
        <v>0</v>
      </c>
      <c r="F152" s="13">
        <v>0</v>
      </c>
      <c r="G152" s="14">
        <f t="shared" si="6"/>
        <v>0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161</v>
      </c>
      <c r="C153" s="12">
        <f>+'29'!G153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162</v>
      </c>
      <c r="C154" s="12">
        <f>+'29'!G154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163</v>
      </c>
      <c r="C155" s="12">
        <f>+'29'!G155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164</v>
      </c>
      <c r="C156" s="12">
        <f>+'29'!G156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165</v>
      </c>
      <c r="C157" s="12">
        <f>+'29'!G157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266</v>
      </c>
      <c r="C158" s="12">
        <f>+'29'!G158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166</v>
      </c>
      <c r="C159" s="12">
        <f>+'29'!G159</f>
        <v>9</v>
      </c>
      <c r="D159" s="13">
        <v>0</v>
      </c>
      <c r="E159" s="12">
        <f t="shared" si="11"/>
        <v>9</v>
      </c>
      <c r="F159" s="13">
        <v>0</v>
      </c>
      <c r="G159" s="14">
        <f t="shared" si="14"/>
        <v>9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167</v>
      </c>
      <c r="C160" s="12">
        <f>+'29'!G160</f>
        <v>10</v>
      </c>
      <c r="D160" s="13">
        <v>0</v>
      </c>
      <c r="E160" s="12">
        <f t="shared" si="11"/>
        <v>10</v>
      </c>
      <c r="F160" s="13">
        <v>0</v>
      </c>
      <c r="G160" s="14">
        <f t="shared" si="14"/>
        <v>10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168</v>
      </c>
      <c r="C161" s="12">
        <f>+'29'!G161</f>
        <v>3</v>
      </c>
      <c r="D161" s="13">
        <v>0</v>
      </c>
      <c r="E161" s="12">
        <f t="shared" si="11"/>
        <v>3</v>
      </c>
      <c r="F161" s="13">
        <v>0</v>
      </c>
      <c r="G161" s="14">
        <f t="shared" si="14"/>
        <v>3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169</v>
      </c>
      <c r="C162" s="12">
        <f>+'29'!G162</f>
        <v>9</v>
      </c>
      <c r="D162" s="13">
        <v>0</v>
      </c>
      <c r="E162" s="12">
        <f t="shared" si="11"/>
        <v>9</v>
      </c>
      <c r="F162" s="13">
        <v>0</v>
      </c>
      <c r="G162" s="14">
        <f t="shared" si="14"/>
        <v>9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262</v>
      </c>
      <c r="C163" s="12">
        <f>+'29'!G163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170</v>
      </c>
      <c r="C164" s="12">
        <f>+'29'!G164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171</v>
      </c>
      <c r="C165" s="12">
        <f>+'29'!G165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172</v>
      </c>
      <c r="C166" s="12">
        <f>+'29'!G166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173</v>
      </c>
      <c r="C167" s="12">
        <f>+'29'!G167</f>
        <v>10</v>
      </c>
      <c r="D167" s="13">
        <v>0</v>
      </c>
      <c r="E167" s="12">
        <f t="shared" si="11"/>
        <v>10</v>
      </c>
      <c r="F167" s="13">
        <v>0</v>
      </c>
      <c r="G167" s="14">
        <f t="shared" si="14"/>
        <v>10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174</v>
      </c>
      <c r="C168" s="12">
        <f>+'29'!G168</f>
        <v>25</v>
      </c>
      <c r="D168" s="13">
        <v>0</v>
      </c>
      <c r="E168" s="12">
        <f t="shared" si="11"/>
        <v>25</v>
      </c>
      <c r="F168" s="13">
        <v>0</v>
      </c>
      <c r="G168" s="14">
        <f t="shared" si="14"/>
        <v>25</v>
      </c>
      <c r="H168" s="15">
        <v>0</v>
      </c>
      <c r="I168" s="22">
        <v>55</v>
      </c>
      <c r="J168" s="17">
        <f t="shared" si="13"/>
        <v>0</v>
      </c>
      <c r="K168" s="18" t="s">
        <v>16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175</v>
      </c>
      <c r="C169" s="12">
        <f>+'29'!G169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176</v>
      </c>
      <c r="C170" s="12">
        <f>+'29'!G170</f>
        <v>8</v>
      </c>
      <c r="D170" s="13">
        <v>0</v>
      </c>
      <c r="E170" s="12">
        <f t="shared" si="11"/>
        <v>8</v>
      </c>
      <c r="F170" s="13">
        <v>0</v>
      </c>
      <c r="G170" s="14">
        <f t="shared" si="14"/>
        <v>8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177</v>
      </c>
      <c r="C171" s="12">
        <f>+'29'!G171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178</v>
      </c>
      <c r="C172" s="12">
        <f>+'29'!G172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179</v>
      </c>
      <c r="C173" s="12">
        <f>+'29'!G173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180</v>
      </c>
      <c r="C174" s="12">
        <f>+'29'!G174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181</v>
      </c>
      <c r="C175" s="12">
        <f>+'29'!G175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182</v>
      </c>
      <c r="C176" s="12">
        <f>+'29'!G176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183</v>
      </c>
      <c r="C177" s="12">
        <f>+'29'!G177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184</v>
      </c>
      <c r="C178" s="12">
        <f>+'29'!G178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185</v>
      </c>
      <c r="C179" s="12">
        <f>+'29'!G179</f>
        <v>0</v>
      </c>
      <c r="D179" s="13">
        <v>0</v>
      </c>
      <c r="E179" s="12">
        <f t="shared" si="11"/>
        <v>0</v>
      </c>
      <c r="F179" s="13">
        <v>0</v>
      </c>
      <c r="G179" s="14">
        <f t="shared" si="14"/>
        <v>0</v>
      </c>
      <c r="H179" s="15">
        <v>0</v>
      </c>
      <c r="I179" s="22">
        <v>10</v>
      </c>
      <c r="J179" s="17">
        <f t="shared" si="13"/>
        <v>0</v>
      </c>
      <c r="K179" s="18" t="s">
        <v>16</v>
      </c>
      <c r="L179" s="19">
        <v>0</v>
      </c>
      <c r="M179" s="24">
        <f t="shared" si="12"/>
        <v>0</v>
      </c>
    </row>
    <row r="180" spans="1:13" ht="25.5">
      <c r="A180" s="10">
        <v>176</v>
      </c>
      <c r="B180" s="20" t="s">
        <v>186</v>
      </c>
      <c r="C180" s="12">
        <f>+'29'!G180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187</v>
      </c>
      <c r="C181" s="12">
        <f>+'29'!G181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>
      <c r="A182" s="10">
        <v>178</v>
      </c>
      <c r="B182" s="20" t="s">
        <v>188</v>
      </c>
      <c r="C182" s="12">
        <f>+'29'!G182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189</v>
      </c>
      <c r="C183" s="12">
        <f>+'29'!G183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16</v>
      </c>
      <c r="L183" s="19">
        <v>0</v>
      </c>
      <c r="M183" s="24">
        <f t="shared" si="12"/>
        <v>0</v>
      </c>
    </row>
    <row r="184" spans="1:13" ht="25.5">
      <c r="A184" s="10">
        <v>180</v>
      </c>
      <c r="B184" s="20" t="s">
        <v>190</v>
      </c>
      <c r="C184" s="12">
        <f>+'29'!G184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>
      <c r="A185" s="10">
        <v>181</v>
      </c>
      <c r="B185" s="20" t="s">
        <v>191</v>
      </c>
      <c r="C185" s="12">
        <f>+'29'!G185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192</v>
      </c>
      <c r="C186" s="12">
        <f>+'29'!G186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193</v>
      </c>
      <c r="C187" s="12">
        <f>+'29'!G187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194</v>
      </c>
      <c r="C188" s="12">
        <f>+'29'!G188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195</v>
      </c>
      <c r="C189" s="12">
        <f>+'29'!G189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16</v>
      </c>
      <c r="L189" s="19">
        <v>0</v>
      </c>
      <c r="M189" s="24">
        <f t="shared" si="12"/>
        <v>0</v>
      </c>
    </row>
    <row r="190" spans="1:13" ht="25.5">
      <c r="A190" s="10">
        <v>186</v>
      </c>
      <c r="B190" s="20" t="s">
        <v>196</v>
      </c>
      <c r="C190" s="12">
        <f>+'29'!G190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197</v>
      </c>
      <c r="C191" s="12">
        <f>+'29'!G191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198</v>
      </c>
      <c r="C192" s="12">
        <f>+'29'!G192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199</v>
      </c>
      <c r="C193" s="12">
        <f>+'29'!G193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200</v>
      </c>
      <c r="C194" s="12">
        <f>+'29'!G194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201</v>
      </c>
      <c r="C195" s="12">
        <f>+'29'!G195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202</v>
      </c>
      <c r="C196" s="12">
        <f>+'29'!G196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203</v>
      </c>
      <c r="C197" s="12">
        <f>+'29'!G197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204</v>
      </c>
      <c r="C198" s="12">
        <f>+'29'!G198</f>
        <v>326</v>
      </c>
      <c r="D198" s="13">
        <v>0</v>
      </c>
      <c r="E198" s="12">
        <f t="shared" si="11"/>
        <v>326</v>
      </c>
      <c r="F198" s="13">
        <v>0</v>
      </c>
      <c r="G198" s="14">
        <f t="shared" si="14"/>
        <v>326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9" si="15">SUM(J198-L198)</f>
        <v>0</v>
      </c>
    </row>
    <row r="199" spans="1:13" ht="27" customHeight="1">
      <c r="A199" s="10">
        <v>195</v>
      </c>
      <c r="B199" s="20" t="s">
        <v>194</v>
      </c>
      <c r="C199" s="12">
        <f>+'29'!G199</f>
        <v>197</v>
      </c>
      <c r="D199" s="13">
        <v>0</v>
      </c>
      <c r="E199" s="12">
        <f t="shared" si="11"/>
        <v>197</v>
      </c>
      <c r="F199" s="13">
        <v>0</v>
      </c>
      <c r="G199" s="14">
        <f t="shared" si="14"/>
        <v>197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205</v>
      </c>
      <c r="C200" s="12">
        <f>+'29'!G200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206</v>
      </c>
      <c r="C201" s="12">
        <f>+'29'!G201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207</v>
      </c>
      <c r="C202" s="12">
        <f>+'29'!G202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208</v>
      </c>
      <c r="C203" s="12">
        <f>+'29'!G203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209</v>
      </c>
      <c r="C204" s="12">
        <f>+'29'!G204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210</v>
      </c>
      <c r="C205" s="12">
        <f>+'29'!G205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211</v>
      </c>
      <c r="C206" s="12">
        <f>+'29'!G206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256</v>
      </c>
      <c r="C207" s="12">
        <f>+'29'!G207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257</v>
      </c>
      <c r="C208" s="12">
        <f>+'29'!G208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3" ht="25.5">
      <c r="A209" s="10">
        <v>205</v>
      </c>
      <c r="B209" s="20" t="s">
        <v>265</v>
      </c>
      <c r="C209" s="12">
        <f>+'29'!G209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3" ht="25.5">
      <c r="A210" s="10">
        <v>206</v>
      </c>
      <c r="B210" s="20" t="s">
        <v>263</v>
      </c>
      <c r="C210" s="12">
        <f>+'29'!G210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3" ht="25.5">
      <c r="A211" s="10">
        <v>207</v>
      </c>
      <c r="B211" s="20" t="s">
        <v>275</v>
      </c>
      <c r="C211" s="12">
        <f>+'29'!G211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3" ht="25.5">
      <c r="A212" s="10">
        <v>208</v>
      </c>
      <c r="B212" s="20" t="s">
        <v>276</v>
      </c>
      <c r="C212" s="12">
        <f>+'29'!G212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60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3" ht="25.5">
      <c r="A213" s="10">
        <v>209</v>
      </c>
      <c r="B213" s="20" t="s">
        <v>277</v>
      </c>
      <c r="C213" s="12">
        <f>+'29'!G213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16">
        <v>60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3" ht="25.5">
      <c r="A214" s="10">
        <v>210</v>
      </c>
      <c r="B214" s="20" t="s">
        <v>278</v>
      </c>
      <c r="C214" s="12">
        <f>+'29'!G214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16">
        <v>60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3" ht="25.5">
      <c r="A215" s="10">
        <v>211</v>
      </c>
      <c r="B215" s="20" t="s">
        <v>269</v>
      </c>
      <c r="C215" s="12">
        <f>+'29'!G215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-1</v>
      </c>
      <c r="H215" s="15">
        <v>1</v>
      </c>
      <c r="I215" s="16">
        <v>60</v>
      </c>
      <c r="J215" s="17">
        <f t="shared" si="16"/>
        <v>60</v>
      </c>
      <c r="K215" s="18" t="s">
        <v>10</v>
      </c>
      <c r="L215" s="19">
        <v>15</v>
      </c>
      <c r="M215" s="24">
        <f t="shared" si="15"/>
        <v>45</v>
      </c>
    </row>
    <row r="216" spans="1:13" ht="25.5">
      <c r="A216" s="10">
        <v>212</v>
      </c>
      <c r="B216" s="20" t="s">
        <v>281</v>
      </c>
      <c r="C216" s="12">
        <f>+'29'!G216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3" ht="25.5">
      <c r="A217" s="10">
        <v>213</v>
      </c>
      <c r="B217" s="20" t="s">
        <v>282</v>
      </c>
      <c r="C217" s="12">
        <f>+'29'!G217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3" ht="25.5">
      <c r="A218" s="10">
        <v>214</v>
      </c>
      <c r="B218" s="20" t="s">
        <v>283</v>
      </c>
      <c r="C218" s="12">
        <f>+'29'!G218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3" ht="25.5">
      <c r="A219" s="102">
        <v>215</v>
      </c>
      <c r="B219" s="20" t="s">
        <v>284</v>
      </c>
      <c r="C219" s="12">
        <f>+'29'!G219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3" ht="25.5">
      <c r="A220" s="102">
        <v>216</v>
      </c>
      <c r="B220" s="20" t="s">
        <v>288</v>
      </c>
      <c r="C220" s="12">
        <f>+'29'!G220</f>
        <v>0</v>
      </c>
      <c r="D220" s="13">
        <v>0</v>
      </c>
      <c r="E220" s="12">
        <f t="shared" ref="E220:E221" si="19">C220+D220</f>
        <v>0</v>
      </c>
      <c r="F220" s="13">
        <v>0</v>
      </c>
      <c r="G220" s="14">
        <f t="shared" ref="G220:G221" si="20">E220-F220-H220</f>
        <v>0</v>
      </c>
      <c r="H220" s="15">
        <v>0</v>
      </c>
      <c r="I220" s="16">
        <v>35</v>
      </c>
      <c r="J220" s="17">
        <f t="shared" ref="J220:J221" si="21">+I220*H220</f>
        <v>0</v>
      </c>
      <c r="K220" s="18" t="s">
        <v>16</v>
      </c>
      <c r="L220" s="19">
        <v>0</v>
      </c>
      <c r="M220" s="24">
        <f t="shared" ref="M220:M221" si="22">SUM(J220-L220)</f>
        <v>0</v>
      </c>
    </row>
    <row r="221" spans="1:13" ht="25.5">
      <c r="A221" s="102">
        <v>217</v>
      </c>
      <c r="B221" s="20" t="s">
        <v>289</v>
      </c>
      <c r="C221" s="12">
        <f>+'29'!G221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20"/>
        <v>2</v>
      </c>
      <c r="H221" s="15">
        <v>0</v>
      </c>
      <c r="I221" s="16">
        <v>0</v>
      </c>
      <c r="J221" s="17">
        <f t="shared" si="21"/>
        <v>0</v>
      </c>
      <c r="K221" s="18" t="s">
        <v>16</v>
      </c>
      <c r="L221" s="19">
        <v>0</v>
      </c>
      <c r="M221" s="24">
        <f t="shared" si="22"/>
        <v>0</v>
      </c>
    </row>
    <row r="222" spans="1:13" ht="25.5">
      <c r="A222" s="102">
        <v>218</v>
      </c>
      <c r="B222" s="20" t="s">
        <v>292</v>
      </c>
      <c r="C222" s="12">
        <f>+'29'!G222</f>
        <v>18</v>
      </c>
      <c r="D222" s="13">
        <v>0</v>
      </c>
      <c r="E222" s="12">
        <f t="shared" ref="E222" si="23">C222+D222</f>
        <v>18</v>
      </c>
      <c r="F222" s="13">
        <v>0</v>
      </c>
      <c r="G222" s="14">
        <f t="shared" ref="G222" si="24">E222-F222-H222</f>
        <v>14</v>
      </c>
      <c r="H222" s="15">
        <v>4</v>
      </c>
      <c r="I222" s="16">
        <v>40</v>
      </c>
      <c r="J222" s="17">
        <f t="shared" ref="J222" si="25">+I222*H222</f>
        <v>160</v>
      </c>
      <c r="K222" s="18" t="s">
        <v>356</v>
      </c>
      <c r="L222" s="19">
        <v>20</v>
      </c>
      <c r="M222" s="24">
        <f t="shared" ref="M222" si="26">SUM(J222-L222)</f>
        <v>140</v>
      </c>
    </row>
    <row r="223" spans="1:13" ht="25.5">
      <c r="A223" s="102">
        <v>219</v>
      </c>
      <c r="B223" s="20" t="s">
        <v>303</v>
      </c>
      <c r="C223" s="12">
        <f>+'29'!G223</f>
        <v>5</v>
      </c>
      <c r="D223" s="13">
        <v>0</v>
      </c>
      <c r="E223" s="12">
        <f t="shared" ref="E223:E229" si="27">C223+D223</f>
        <v>5</v>
      </c>
      <c r="F223" s="13">
        <v>0</v>
      </c>
      <c r="G223" s="14">
        <f t="shared" ref="G223:G229" si="28">E223-F223-H223</f>
        <v>5</v>
      </c>
      <c r="H223" s="15">
        <v>0</v>
      </c>
      <c r="I223" s="16">
        <v>40</v>
      </c>
      <c r="J223" s="17">
        <f t="shared" ref="J223:J229" si="29">+I223*H223</f>
        <v>0</v>
      </c>
      <c r="K223" s="18" t="s">
        <v>16</v>
      </c>
      <c r="L223" s="19">
        <v>0</v>
      </c>
      <c r="M223" s="24">
        <f t="shared" ref="M223:M229" si="30">SUM(J223-L223)</f>
        <v>0</v>
      </c>
    </row>
    <row r="224" spans="1:13" ht="25.5">
      <c r="A224" s="102">
        <v>220</v>
      </c>
      <c r="B224" s="20" t="s">
        <v>304</v>
      </c>
      <c r="C224" s="12">
        <f>+'29'!G224</f>
        <v>0</v>
      </c>
      <c r="D224" s="13">
        <v>0</v>
      </c>
      <c r="E224" s="12">
        <f t="shared" si="27"/>
        <v>0</v>
      </c>
      <c r="F224" s="13">
        <v>0</v>
      </c>
      <c r="G224" s="14">
        <f t="shared" si="28"/>
        <v>0</v>
      </c>
      <c r="H224" s="15">
        <v>0</v>
      </c>
      <c r="I224" s="16">
        <v>40</v>
      </c>
      <c r="J224" s="17">
        <f t="shared" si="29"/>
        <v>0</v>
      </c>
      <c r="K224" s="18" t="s">
        <v>16</v>
      </c>
      <c r="L224" s="19">
        <v>0</v>
      </c>
      <c r="M224" s="24">
        <f t="shared" si="30"/>
        <v>0</v>
      </c>
    </row>
    <row r="225" spans="1:18" ht="25.5">
      <c r="A225" s="102">
        <v>221</v>
      </c>
      <c r="B225" s="20" t="s">
        <v>305</v>
      </c>
      <c r="C225" s="12">
        <f>+'29'!G225</f>
        <v>0</v>
      </c>
      <c r="D225" s="13">
        <v>0</v>
      </c>
      <c r="E225" s="12">
        <f t="shared" si="27"/>
        <v>0</v>
      </c>
      <c r="F225" s="13">
        <v>0</v>
      </c>
      <c r="G225" s="14">
        <f t="shared" si="28"/>
        <v>0</v>
      </c>
      <c r="H225" s="15">
        <v>0</v>
      </c>
      <c r="I225" s="16">
        <v>40</v>
      </c>
      <c r="J225" s="17">
        <f t="shared" si="29"/>
        <v>0</v>
      </c>
      <c r="K225" s="18" t="s">
        <v>16</v>
      </c>
      <c r="L225" s="19">
        <v>0</v>
      </c>
      <c r="M225" s="24">
        <f t="shared" si="30"/>
        <v>0</v>
      </c>
    </row>
    <row r="226" spans="1:18" ht="25.5">
      <c r="A226" s="102">
        <v>222</v>
      </c>
      <c r="B226" s="20" t="s">
        <v>324</v>
      </c>
      <c r="C226" s="12">
        <f>+'29'!G226</f>
        <v>0</v>
      </c>
      <c r="D226" s="13">
        <v>0</v>
      </c>
      <c r="E226" s="12">
        <f t="shared" si="27"/>
        <v>0</v>
      </c>
      <c r="F226" s="13">
        <v>0</v>
      </c>
      <c r="G226" s="14">
        <f t="shared" si="28"/>
        <v>0</v>
      </c>
      <c r="H226" s="15">
        <v>0</v>
      </c>
      <c r="I226" s="16">
        <v>30</v>
      </c>
      <c r="J226" s="17">
        <f t="shared" si="29"/>
        <v>0</v>
      </c>
      <c r="K226" s="18" t="s">
        <v>16</v>
      </c>
      <c r="L226" s="19">
        <v>0</v>
      </c>
      <c r="M226" s="24">
        <f t="shared" si="30"/>
        <v>0</v>
      </c>
    </row>
    <row r="227" spans="1:18" ht="25.5">
      <c r="A227" s="102">
        <v>223</v>
      </c>
      <c r="B227" s="20" t="s">
        <v>325</v>
      </c>
      <c r="C227" s="12">
        <f>+'29'!G227</f>
        <v>0</v>
      </c>
      <c r="D227" s="13">
        <v>0</v>
      </c>
      <c r="E227" s="12">
        <f t="shared" si="27"/>
        <v>0</v>
      </c>
      <c r="F227" s="13">
        <v>0</v>
      </c>
      <c r="G227" s="14">
        <f t="shared" si="28"/>
        <v>0</v>
      </c>
      <c r="H227" s="15">
        <v>0</v>
      </c>
      <c r="I227" s="16">
        <v>30</v>
      </c>
      <c r="J227" s="17">
        <f t="shared" si="29"/>
        <v>0</v>
      </c>
      <c r="K227" s="18" t="s">
        <v>16</v>
      </c>
      <c r="L227" s="19">
        <v>0</v>
      </c>
      <c r="M227" s="24">
        <f t="shared" si="30"/>
        <v>0</v>
      </c>
    </row>
    <row r="228" spans="1:18" ht="25.5">
      <c r="A228" s="102">
        <v>224</v>
      </c>
      <c r="B228" s="20" t="s">
        <v>345</v>
      </c>
      <c r="C228" s="12">
        <f>+'29'!G228</f>
        <v>8</v>
      </c>
      <c r="D228" s="13">
        <v>0</v>
      </c>
      <c r="E228" s="12">
        <f t="shared" si="27"/>
        <v>8</v>
      </c>
      <c r="F228" s="13">
        <v>0</v>
      </c>
      <c r="G228" s="14">
        <f t="shared" si="28"/>
        <v>3</v>
      </c>
      <c r="H228" s="15">
        <v>5</v>
      </c>
      <c r="I228" s="16">
        <v>25</v>
      </c>
      <c r="J228" s="17">
        <f t="shared" si="29"/>
        <v>125</v>
      </c>
      <c r="K228" s="18" t="s">
        <v>357</v>
      </c>
      <c r="L228" s="19">
        <v>50</v>
      </c>
      <c r="M228" s="24">
        <f t="shared" si="30"/>
        <v>75</v>
      </c>
    </row>
    <row r="229" spans="1:18" ht="25.5">
      <c r="A229" s="102">
        <v>225</v>
      </c>
      <c r="B229" s="20" t="s">
        <v>346</v>
      </c>
      <c r="C229" s="12">
        <f>+'29'!G229</f>
        <v>9</v>
      </c>
      <c r="D229" s="13">
        <v>0</v>
      </c>
      <c r="E229" s="12">
        <f t="shared" si="27"/>
        <v>9</v>
      </c>
      <c r="F229" s="13">
        <v>0</v>
      </c>
      <c r="G229" s="14">
        <f t="shared" si="28"/>
        <v>4</v>
      </c>
      <c r="H229" s="15">
        <v>5</v>
      </c>
      <c r="I229" s="16">
        <v>25</v>
      </c>
      <c r="J229" s="17">
        <f t="shared" si="29"/>
        <v>125</v>
      </c>
      <c r="K229" s="18" t="s">
        <v>357</v>
      </c>
      <c r="L229" s="19">
        <v>50</v>
      </c>
      <c r="M229" s="24">
        <f t="shared" si="30"/>
        <v>75</v>
      </c>
    </row>
    <row r="230" spans="1:18" ht="25.5">
      <c r="A230" s="102">
        <v>225</v>
      </c>
      <c r="B230" s="20" t="s">
        <v>348</v>
      </c>
      <c r="C230" s="12">
        <f>+'29'!G230</f>
        <v>10</v>
      </c>
      <c r="D230" s="13">
        <v>0</v>
      </c>
      <c r="E230" s="12">
        <f t="shared" ref="E230" si="31">C230+D230</f>
        <v>10</v>
      </c>
      <c r="F230" s="13">
        <v>0</v>
      </c>
      <c r="G230" s="14">
        <f t="shared" ref="G230" si="32">E230-F230-H230</f>
        <v>10</v>
      </c>
      <c r="H230" s="15">
        <v>0</v>
      </c>
      <c r="I230" s="16">
        <v>0</v>
      </c>
      <c r="J230" s="17">
        <f t="shared" ref="J230" si="33">+I230*H230</f>
        <v>0</v>
      </c>
      <c r="K230" s="18" t="s">
        <v>16</v>
      </c>
      <c r="L230" s="19">
        <v>0</v>
      </c>
      <c r="M230" s="24">
        <f t="shared" ref="M230" si="34">SUM(J230-L230)</f>
        <v>0</v>
      </c>
    </row>
    <row r="231" spans="1:18" ht="25.5">
      <c r="A231" s="1"/>
      <c r="C231" s="25"/>
      <c r="D231" s="26"/>
      <c r="E231" s="25"/>
      <c r="F231" s="26"/>
      <c r="G231" s="25"/>
      <c r="H231" s="25"/>
      <c r="I231" s="27"/>
      <c r="J231" s="29"/>
      <c r="K231" s="28"/>
      <c r="L231" s="19">
        <v>0</v>
      </c>
      <c r="M231" s="157" t="s">
        <v>227</v>
      </c>
      <c r="N231" s="157"/>
    </row>
    <row r="232" spans="1:18" ht="25.5" customHeight="1">
      <c r="A232" s="1"/>
      <c r="C232" s="25"/>
      <c r="D232" s="26"/>
      <c r="E232" s="25"/>
      <c r="F232" s="26"/>
      <c r="G232" s="25"/>
      <c r="H232" s="158" t="s">
        <v>228</v>
      </c>
      <c r="I232" s="159"/>
      <c r="J232" s="31">
        <f>+X110</f>
        <v>0</v>
      </c>
      <c r="K232" s="28"/>
      <c r="L232" s="30"/>
    </row>
    <row r="233" spans="1:18" ht="25.5">
      <c r="A233" s="1"/>
      <c r="C233" s="32"/>
      <c r="E233" s="32"/>
      <c r="G233" s="32"/>
      <c r="H233" s="33"/>
      <c r="I233" s="156" t="s">
        <v>212</v>
      </c>
      <c r="J233" s="156"/>
      <c r="K233" s="34">
        <f>SUM(J5:J232)</f>
        <v>6670</v>
      </c>
    </row>
    <row r="234" spans="1:18" ht="25.5">
      <c r="A234" s="1"/>
      <c r="C234" s="32"/>
      <c r="E234" s="32"/>
      <c r="G234" s="32"/>
      <c r="I234" s="154" t="s">
        <v>213</v>
      </c>
      <c r="J234" s="155"/>
      <c r="K234" s="37">
        <v>0</v>
      </c>
    </row>
    <row r="235" spans="1:18" ht="25.5">
      <c r="A235" s="1"/>
      <c r="C235" s="32"/>
      <c r="E235" s="32"/>
      <c r="G235" s="32"/>
      <c r="I235" s="35" t="s">
        <v>214</v>
      </c>
      <c r="J235" s="36"/>
      <c r="K235" s="37">
        <f>SUM(L235:BO235)</f>
        <v>1165</v>
      </c>
      <c r="L235" s="38">
        <v>90</v>
      </c>
      <c r="M235" s="2">
        <v>100</v>
      </c>
      <c r="N235" s="2">
        <v>180</v>
      </c>
      <c r="O235" s="2">
        <v>230</v>
      </c>
      <c r="P235" s="2">
        <v>120</v>
      </c>
      <c r="Q235" s="2">
        <v>175</v>
      </c>
      <c r="R235" s="2">
        <v>270</v>
      </c>
    </row>
    <row r="236" spans="1:18" ht="25.5">
      <c r="A236" s="1"/>
      <c r="C236" s="32"/>
      <c r="D236" s="91"/>
      <c r="E236" s="32"/>
      <c r="G236" s="39"/>
      <c r="I236" s="154" t="s">
        <v>215</v>
      </c>
      <c r="J236" s="155"/>
      <c r="K236" s="37">
        <v>0</v>
      </c>
    </row>
    <row r="237" spans="1:18" ht="25.5">
      <c r="A237" s="1"/>
      <c r="C237" s="90"/>
      <c r="E237" s="32"/>
      <c r="G237" s="32"/>
      <c r="I237" s="154" t="s">
        <v>216</v>
      </c>
      <c r="J237" s="155"/>
      <c r="K237" s="37">
        <v>630</v>
      </c>
    </row>
    <row r="238" spans="1:18" ht="25.5">
      <c r="A238" s="1"/>
      <c r="C238" s="32"/>
      <c r="E238" s="32"/>
      <c r="G238" s="32"/>
      <c r="I238" s="154" t="s">
        <v>217</v>
      </c>
      <c r="J238" s="155"/>
      <c r="K238" s="93">
        <f>SUM(L5:L231)</f>
        <v>905</v>
      </c>
      <c r="M238" s="94" t="s">
        <v>218</v>
      </c>
      <c r="N238" s="40" t="s">
        <v>219</v>
      </c>
      <c r="O238" s="41" t="s">
        <v>220</v>
      </c>
    </row>
    <row r="239" spans="1:18" ht="25.5">
      <c r="A239" s="1"/>
      <c r="C239" s="32"/>
      <c r="E239" s="32"/>
      <c r="G239" s="32"/>
      <c r="I239" s="154" t="s">
        <v>221</v>
      </c>
      <c r="J239" s="155"/>
      <c r="K239" s="34">
        <f>K233-K234-K235-K237-K238</f>
        <v>3970</v>
      </c>
      <c r="M239" s="42"/>
      <c r="N239" s="42"/>
      <c r="O239" s="42">
        <v>200</v>
      </c>
    </row>
    <row r="240" spans="1:18" ht="25.5">
      <c r="A240" s="1"/>
      <c r="C240" s="32"/>
      <c r="E240" s="32"/>
      <c r="G240" s="32"/>
      <c r="I240" s="154" t="s">
        <v>222</v>
      </c>
      <c r="J240" s="155"/>
      <c r="K240" s="93">
        <v>3970</v>
      </c>
      <c r="M240" s="42"/>
      <c r="N240" s="42"/>
      <c r="O240" s="42"/>
    </row>
    <row r="241" spans="1:15" ht="25.5">
      <c r="A241" s="1"/>
      <c r="C241" s="32"/>
      <c r="E241" s="32"/>
      <c r="G241" s="32"/>
      <c r="I241" s="154" t="s">
        <v>223</v>
      </c>
      <c r="J241" s="155"/>
      <c r="K241" s="34">
        <f>+K240-K239</f>
        <v>0</v>
      </c>
      <c r="M241" s="42"/>
      <c r="N241" s="42"/>
      <c r="O241" s="42"/>
    </row>
    <row r="242" spans="1:15" ht="25.5">
      <c r="G242" s="2"/>
      <c r="I242" s="154" t="s">
        <v>224</v>
      </c>
      <c r="J242" s="155"/>
      <c r="K242" s="34">
        <f>+K240-K239</f>
        <v>0</v>
      </c>
      <c r="M242" s="43"/>
      <c r="N242" s="43"/>
      <c r="O242" s="43"/>
    </row>
    <row r="243" spans="1:15">
      <c r="G243" s="2"/>
      <c r="I243" s="28"/>
      <c r="M243" s="43"/>
      <c r="N243" s="43"/>
      <c r="O243" s="43"/>
    </row>
    <row r="244" spans="1:15">
      <c r="G244" s="2"/>
      <c r="I244" s="2" t="s">
        <v>271</v>
      </c>
      <c r="J244" s="2">
        <f>+K233-K238+K241</f>
        <v>5765</v>
      </c>
      <c r="M244" s="44"/>
      <c r="N244" s="44"/>
      <c r="O244" s="44"/>
    </row>
    <row r="245" spans="1:15">
      <c r="G245" s="2"/>
      <c r="I245" s="2" t="s">
        <v>272</v>
      </c>
      <c r="J245" s="2">
        <f>SUM(K234:K237)</f>
        <v>1795</v>
      </c>
      <c r="M245" s="45">
        <f>SUM(M239:M244)</f>
        <v>0</v>
      </c>
      <c r="N245" s="45">
        <f>SUM(N239:N244)</f>
        <v>0</v>
      </c>
      <c r="O245" s="45">
        <f>SUM(O239:O244)</f>
        <v>200</v>
      </c>
    </row>
    <row r="246" spans="1:15">
      <c r="G246" s="2"/>
      <c r="I246" s="2" t="s">
        <v>273</v>
      </c>
      <c r="J246" s="2">
        <f>+K240</f>
        <v>3970</v>
      </c>
      <c r="M246" s="46" t="s">
        <v>225</v>
      </c>
      <c r="N246" s="47">
        <f>N245*30/100</f>
        <v>0</v>
      </c>
      <c r="O246" s="47">
        <f>O245*30/100</f>
        <v>60</v>
      </c>
    </row>
    <row r="247" spans="1:15">
      <c r="G247" s="2"/>
      <c r="I247" s="2"/>
      <c r="M247" s="46" t="s">
        <v>226</v>
      </c>
      <c r="N247" s="47">
        <f>N246*7/100</f>
        <v>0</v>
      </c>
      <c r="O247" s="47">
        <f>O246*7/100</f>
        <v>4.2</v>
      </c>
    </row>
    <row r="248" spans="1:15">
      <c r="G248" s="2"/>
      <c r="I248" s="2"/>
      <c r="M248" s="95" t="s">
        <v>5</v>
      </c>
      <c r="N248" s="48">
        <f>N245-N246-N247</f>
        <v>0</v>
      </c>
      <c r="O248" s="48">
        <f>O245-O246-O247</f>
        <v>135.80000000000001</v>
      </c>
    </row>
    <row r="249" spans="1:15">
      <c r="G249" s="2"/>
      <c r="I249" s="2"/>
    </row>
    <row r="250" spans="1:15">
      <c r="G250" s="2"/>
      <c r="I250" s="2"/>
    </row>
    <row r="251" spans="1:15">
      <c r="G251" s="2"/>
      <c r="I251" s="2"/>
    </row>
    <row r="252" spans="1:15">
      <c r="G252" s="2"/>
      <c r="I252" s="2"/>
    </row>
    <row r="253" spans="1:15">
      <c r="G253" s="2"/>
      <c r="I253" s="2"/>
    </row>
    <row r="254" spans="1:15">
      <c r="G254" s="2"/>
      <c r="I254" s="2"/>
    </row>
    <row r="255" spans="1:15">
      <c r="G255" s="2"/>
      <c r="I255" s="2"/>
    </row>
    <row r="256" spans="1:15">
      <c r="G256" s="2"/>
      <c r="I256" s="2"/>
    </row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</sheetData>
  <mergeCells count="32">
    <mergeCell ref="I241:J241"/>
    <mergeCell ref="I242:J242"/>
    <mergeCell ref="I237:J237"/>
    <mergeCell ref="I238:J238"/>
    <mergeCell ref="I239:J239"/>
    <mergeCell ref="I240:J240"/>
    <mergeCell ref="M231:N231"/>
    <mergeCell ref="H232:I232"/>
    <mergeCell ref="I233:J233"/>
    <mergeCell ref="I234:J234"/>
    <mergeCell ref="I236:J236"/>
    <mergeCell ref="V3:X3"/>
    <mergeCell ref="Y3:Y4"/>
    <mergeCell ref="Z3:Z4"/>
    <mergeCell ref="P107:W107"/>
    <mergeCell ref="S3:S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O3:O4"/>
    <mergeCell ref="P3:P4"/>
    <mergeCell ref="Q3:Q4"/>
    <mergeCell ref="R3:R4"/>
    <mergeCell ref="U3:U4"/>
  </mergeCells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8D9C2-A019-41E8-962A-27FA91164DB1}">
  <dimension ref="A1:Z314"/>
  <sheetViews>
    <sheetView workbookViewId="0">
      <pane ySplit="4" topLeftCell="A217" activePane="bottomLeft" state="frozen"/>
      <selection pane="bottomLeft" activeCell="A225" sqref="A225:XFD225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8.7109375" style="2" bestFit="1" customWidth="1"/>
    <col min="4" max="4" width="7.5703125" style="2" bestFit="1" customWidth="1"/>
    <col min="5" max="5" width="8.7109375" style="2" bestFit="1" customWidth="1"/>
    <col min="6" max="6" width="7.85546875" style="2" bestFit="1" customWidth="1"/>
    <col min="7" max="7" width="8.7109375" style="49" bestFit="1" customWidth="1"/>
    <col min="8" max="8" width="7.7109375" style="2" bestFit="1" customWidth="1"/>
    <col min="9" max="9" width="11.140625" style="50" customWidth="1"/>
    <col min="10" max="10" width="9.140625" style="2" bestFit="1" customWidth="1"/>
    <col min="11" max="11" width="18.42578125" style="2" customWidth="1"/>
    <col min="12" max="12" width="6.7109375" style="2" bestFit="1" customWidth="1"/>
    <col min="13" max="13" width="9.140625" style="2" bestFit="1" customWidth="1"/>
    <col min="14" max="14" width="5.570312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67" t="s">
        <v>293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25">
      <c r="A3" s="166" t="s">
        <v>1</v>
      </c>
      <c r="B3" s="166" t="s">
        <v>2</v>
      </c>
      <c r="C3" s="164" t="s">
        <v>3</v>
      </c>
      <c r="D3" s="164" t="s">
        <v>4</v>
      </c>
      <c r="E3" s="164" t="s">
        <v>5</v>
      </c>
      <c r="F3" s="4" t="s">
        <v>6</v>
      </c>
      <c r="G3" s="169" t="s">
        <v>7</v>
      </c>
      <c r="H3" s="171" t="s">
        <v>8</v>
      </c>
      <c r="I3" s="172"/>
      <c r="J3" s="173"/>
      <c r="K3" s="174" t="s">
        <v>9</v>
      </c>
      <c r="L3" s="160" t="s">
        <v>10</v>
      </c>
      <c r="M3" s="86"/>
      <c r="O3" s="166" t="s">
        <v>1</v>
      </c>
      <c r="P3" s="166" t="s">
        <v>2</v>
      </c>
      <c r="Q3" s="164" t="s">
        <v>3</v>
      </c>
      <c r="R3" s="164" t="s">
        <v>4</v>
      </c>
      <c r="S3" s="164" t="s">
        <v>5</v>
      </c>
      <c r="T3" s="4" t="s">
        <v>6</v>
      </c>
      <c r="U3" s="169" t="s">
        <v>7</v>
      </c>
      <c r="V3" s="171" t="s">
        <v>8</v>
      </c>
      <c r="W3" s="172"/>
      <c r="X3" s="173"/>
      <c r="Y3" s="174" t="s">
        <v>9</v>
      </c>
      <c r="Z3" s="160" t="s">
        <v>10</v>
      </c>
    </row>
    <row r="4" spans="1:26" s="5" customFormat="1" ht="27" thickBot="1">
      <c r="A4" s="166"/>
      <c r="B4" s="166"/>
      <c r="C4" s="165"/>
      <c r="D4" s="165"/>
      <c r="E4" s="165"/>
      <c r="F4" s="6" t="s">
        <v>11</v>
      </c>
      <c r="G4" s="170"/>
      <c r="H4" s="7" t="s">
        <v>12</v>
      </c>
      <c r="I4" s="8" t="s">
        <v>13</v>
      </c>
      <c r="J4" s="9" t="s">
        <v>14</v>
      </c>
      <c r="K4" s="175"/>
      <c r="L4" s="160"/>
      <c r="O4" s="166"/>
      <c r="P4" s="166"/>
      <c r="Q4" s="165"/>
      <c r="R4" s="165"/>
      <c r="S4" s="165"/>
      <c r="T4" s="6" t="s">
        <v>11</v>
      </c>
      <c r="U4" s="170"/>
      <c r="V4" s="7" t="s">
        <v>12</v>
      </c>
      <c r="W4" s="8" t="s">
        <v>13</v>
      </c>
      <c r="X4" s="9" t="s">
        <v>14</v>
      </c>
      <c r="Y4" s="175"/>
      <c r="Z4" s="160"/>
    </row>
    <row r="5" spans="1:26" ht="25.5">
      <c r="A5" s="10">
        <v>1</v>
      </c>
      <c r="B5" s="11" t="s">
        <v>15</v>
      </c>
      <c r="C5" s="12">
        <f>+'30'!G5</f>
        <v>13</v>
      </c>
      <c r="D5" s="13">
        <v>0</v>
      </c>
      <c r="E5" s="12">
        <f t="shared" ref="E5:E94" si="0">C5+D5</f>
        <v>13</v>
      </c>
      <c r="F5" s="13">
        <v>0</v>
      </c>
      <c r="G5" s="14">
        <f t="shared" ref="G5:G68" si="1">E5-F5-H5</f>
        <v>13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 t="s">
        <v>258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+'30'!G6</f>
        <v>9</v>
      </c>
      <c r="D6" s="13">
        <v>0</v>
      </c>
      <c r="E6" s="12">
        <f t="shared" si="0"/>
        <v>9</v>
      </c>
      <c r="F6" s="13">
        <v>0</v>
      </c>
      <c r="G6" s="14">
        <f t="shared" si="1"/>
        <v>9</v>
      </c>
      <c r="H6" s="15">
        <v>0</v>
      </c>
      <c r="I6" s="16">
        <v>100</v>
      </c>
      <c r="J6" s="17">
        <f t="shared" ref="J6:J70" si="4">+I6*H6</f>
        <v>0</v>
      </c>
      <c r="K6" s="18" t="s">
        <v>16</v>
      </c>
      <c r="L6" s="19">
        <v>0</v>
      </c>
      <c r="M6" s="24">
        <f t="shared" ref="M6:M69" si="5">SUM(J6-L6)</f>
        <v>0</v>
      </c>
      <c r="O6" s="10">
        <v>2</v>
      </c>
      <c r="P6" s="20" t="s">
        <v>259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+'30'!G7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260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+'30'!G8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261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+'30'!G9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+'30'!G10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+'30'!G11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>
      <c r="A12" s="10">
        <v>8</v>
      </c>
      <c r="B12" s="20" t="s">
        <v>23</v>
      </c>
      <c r="C12" s="12">
        <f>+'30'!G12</f>
        <v>0</v>
      </c>
      <c r="D12" s="13">
        <v>0</v>
      </c>
      <c r="E12" s="12">
        <f>C12+D12</f>
        <v>0</v>
      </c>
      <c r="F12" s="13">
        <v>0</v>
      </c>
      <c r="G12" s="14">
        <f>E12-F12-H12</f>
        <v>0</v>
      </c>
      <c r="H12" s="15">
        <v>0</v>
      </c>
      <c r="I12" s="22">
        <v>50</v>
      </c>
      <c r="J12" s="17">
        <f t="shared" si="4"/>
        <v>0</v>
      </c>
      <c r="K12" s="18" t="s">
        <v>16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264</v>
      </c>
      <c r="C13" s="12">
        <f>+'30'!G13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24</v>
      </c>
      <c r="C14" s="12">
        <f>+'30'!G14</f>
        <v>1</v>
      </c>
      <c r="D14" s="13">
        <v>0</v>
      </c>
      <c r="E14" s="12">
        <f t="shared" si="0"/>
        <v>1</v>
      </c>
      <c r="F14" s="13">
        <v>0</v>
      </c>
      <c r="G14" s="14">
        <f t="shared" si="1"/>
        <v>1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25</v>
      </c>
      <c r="C15" s="12">
        <f>+'30'!G15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26</v>
      </c>
      <c r="C16" s="12">
        <f>+'30'!G16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27</v>
      </c>
      <c r="C17" s="12">
        <f>+'30'!G17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28</v>
      </c>
      <c r="C18" s="12">
        <f>+'30'!G18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29</v>
      </c>
      <c r="C19" s="12">
        <f>+'30'!G19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+'30'!G20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+'30'!G21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+'30'!G22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+'30'!G23</f>
        <v>0</v>
      </c>
      <c r="D23" s="13">
        <v>0</v>
      </c>
      <c r="E23" s="14">
        <f>C23+D23</f>
        <v>0</v>
      </c>
      <c r="F23" s="13">
        <v>0</v>
      </c>
      <c r="G23" s="14">
        <f t="shared" si="1"/>
        <v>0</v>
      </c>
      <c r="H23" s="15">
        <v>0</v>
      </c>
      <c r="I23" s="16">
        <v>100</v>
      </c>
      <c r="J23" s="17">
        <f t="shared" si="4"/>
        <v>0</v>
      </c>
      <c r="K23" s="18" t="s">
        <v>16</v>
      </c>
      <c r="L23" s="19">
        <v>0</v>
      </c>
      <c r="M23" s="24">
        <f t="shared" si="5"/>
        <v>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+'30'!G24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3">
        <v>100</v>
      </c>
      <c r="J24" s="17">
        <f t="shared" si="4"/>
        <v>0</v>
      </c>
      <c r="K24" s="18" t="s">
        <v>16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+'30'!G25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+'30'!G26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+'30'!G27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+'30'!G28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+'30'!G29</f>
        <v>1</v>
      </c>
      <c r="D29" s="13">
        <v>0</v>
      </c>
      <c r="E29" s="12">
        <f t="shared" si="0"/>
        <v>1</v>
      </c>
      <c r="F29" s="13">
        <v>0</v>
      </c>
      <c r="G29" s="14">
        <f t="shared" si="1"/>
        <v>1</v>
      </c>
      <c r="H29" s="15">
        <v>0</v>
      </c>
      <c r="I29" s="16">
        <v>100</v>
      </c>
      <c r="J29" s="17">
        <f t="shared" si="4"/>
        <v>0</v>
      </c>
      <c r="K29" s="18" t="s">
        <v>16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+'30'!G30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+'30'!G31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+'30'!G32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+'30'!G33</f>
        <v>-2</v>
      </c>
      <c r="D33" s="13">
        <v>0</v>
      </c>
      <c r="E33" s="12">
        <f t="shared" si="0"/>
        <v>-2</v>
      </c>
      <c r="F33" s="13">
        <v>0</v>
      </c>
      <c r="G33" s="14">
        <f t="shared" si="1"/>
        <v>-2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+'30'!G34</f>
        <v>0</v>
      </c>
      <c r="D34" s="13">
        <v>0</v>
      </c>
      <c r="E34" s="14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+'30'!G35</f>
        <v>1</v>
      </c>
      <c r="D35" s="13">
        <v>0</v>
      </c>
      <c r="E35" s="14">
        <f t="shared" si="0"/>
        <v>1</v>
      </c>
      <c r="F35" s="13">
        <v>0</v>
      </c>
      <c r="G35" s="14">
        <f t="shared" si="1"/>
        <v>1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+'30'!G36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+'30'!G37</f>
        <v>12</v>
      </c>
      <c r="D37" s="13">
        <v>0</v>
      </c>
      <c r="E37" s="12">
        <f t="shared" si="0"/>
        <v>12</v>
      </c>
      <c r="F37" s="13">
        <v>0</v>
      </c>
      <c r="G37" s="14">
        <f t="shared" si="1"/>
        <v>12</v>
      </c>
      <c r="H37" s="15">
        <v>0</v>
      </c>
      <c r="I37" s="16">
        <v>100</v>
      </c>
      <c r="J37" s="17">
        <f t="shared" si="4"/>
        <v>0</v>
      </c>
      <c r="K37" s="18" t="s">
        <v>16</v>
      </c>
      <c r="L37" s="19">
        <v>0</v>
      </c>
      <c r="M37" s="24">
        <f t="shared" si="5"/>
        <v>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+'30'!G38</f>
        <v>1</v>
      </c>
      <c r="D38" s="13">
        <v>0</v>
      </c>
      <c r="E38" s="12">
        <f t="shared" si="0"/>
        <v>1</v>
      </c>
      <c r="F38" s="13">
        <v>0</v>
      </c>
      <c r="G38" s="14">
        <f t="shared" si="1"/>
        <v>1</v>
      </c>
      <c r="H38" s="15">
        <v>0</v>
      </c>
      <c r="I38" s="16">
        <v>50</v>
      </c>
      <c r="J38" s="17">
        <f t="shared" si="4"/>
        <v>0</v>
      </c>
      <c r="K38" s="18" t="s">
        <v>16</v>
      </c>
      <c r="L38" s="19">
        <v>0</v>
      </c>
      <c r="M38" s="24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49</v>
      </c>
      <c r="C39" s="12">
        <f>+'30'!G39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4</v>
      </c>
      <c r="H39" s="15">
        <v>0</v>
      </c>
      <c r="I39" s="16">
        <v>50</v>
      </c>
      <c r="J39" s="17">
        <f t="shared" si="4"/>
        <v>0</v>
      </c>
      <c r="K39" s="18" t="s">
        <v>16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50</v>
      </c>
      <c r="C40" s="12">
        <f>+'30'!G40</f>
        <v>4</v>
      </c>
      <c r="D40" s="13">
        <v>0</v>
      </c>
      <c r="E40" s="12">
        <f t="shared" si="0"/>
        <v>4</v>
      </c>
      <c r="F40" s="13">
        <v>0</v>
      </c>
      <c r="G40" s="14">
        <f t="shared" si="1"/>
        <v>4</v>
      </c>
      <c r="H40" s="15">
        <v>0</v>
      </c>
      <c r="I40" s="16">
        <v>50</v>
      </c>
      <c r="J40" s="17">
        <f t="shared" si="4"/>
        <v>0</v>
      </c>
      <c r="K40" s="18" t="s">
        <v>16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51</v>
      </c>
      <c r="C41" s="12">
        <f>+'30'!G41</f>
        <v>2</v>
      </c>
      <c r="D41" s="13">
        <v>0</v>
      </c>
      <c r="E41" s="12">
        <f t="shared" si="0"/>
        <v>2</v>
      </c>
      <c r="F41" s="13">
        <v>0</v>
      </c>
      <c r="G41" s="14">
        <f t="shared" si="1"/>
        <v>2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52</v>
      </c>
      <c r="C42" s="12">
        <f>+'30'!G42</f>
        <v>5</v>
      </c>
      <c r="D42" s="13">
        <v>0</v>
      </c>
      <c r="E42" s="12">
        <f t="shared" si="0"/>
        <v>5</v>
      </c>
      <c r="F42" s="13">
        <v>0</v>
      </c>
      <c r="G42" s="14">
        <f t="shared" si="1"/>
        <v>5</v>
      </c>
      <c r="H42" s="15">
        <v>0</v>
      </c>
      <c r="I42" s="16">
        <v>50</v>
      </c>
      <c r="J42" s="17">
        <f t="shared" si="4"/>
        <v>0</v>
      </c>
      <c r="K42" s="18" t="s">
        <v>16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53</v>
      </c>
      <c r="C43" s="12">
        <f>+'30'!G43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54</v>
      </c>
      <c r="C44" s="12">
        <f>+'30'!G44</f>
        <v>3</v>
      </c>
      <c r="D44" s="13">
        <v>0</v>
      </c>
      <c r="E44" s="12">
        <f t="shared" si="0"/>
        <v>3</v>
      </c>
      <c r="F44" s="13">
        <v>0</v>
      </c>
      <c r="G44" s="14">
        <f t="shared" si="1"/>
        <v>3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55</v>
      </c>
      <c r="C45" s="12">
        <f>+'30'!G45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56</v>
      </c>
      <c r="C46" s="12">
        <f>+'30'!G46</f>
        <v>4</v>
      </c>
      <c r="D46" s="13">
        <v>0</v>
      </c>
      <c r="E46" s="12">
        <f t="shared" si="0"/>
        <v>4</v>
      </c>
      <c r="F46" s="13">
        <v>0</v>
      </c>
      <c r="G46" s="14">
        <f t="shared" si="1"/>
        <v>4</v>
      </c>
      <c r="H46" s="15">
        <v>0</v>
      </c>
      <c r="I46" s="16">
        <v>50</v>
      </c>
      <c r="J46" s="17">
        <f t="shared" si="4"/>
        <v>0</v>
      </c>
      <c r="K46" s="18" t="s">
        <v>16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57</v>
      </c>
      <c r="C47" s="12">
        <f>+'30'!G47</f>
        <v>12</v>
      </c>
      <c r="D47" s="13">
        <v>0</v>
      </c>
      <c r="E47" s="12">
        <f t="shared" si="0"/>
        <v>12</v>
      </c>
      <c r="F47" s="13">
        <v>0</v>
      </c>
      <c r="G47" s="14">
        <f t="shared" si="1"/>
        <v>12</v>
      </c>
      <c r="H47" s="15">
        <v>0</v>
      </c>
      <c r="I47" s="16">
        <v>50</v>
      </c>
      <c r="J47" s="17">
        <f t="shared" si="4"/>
        <v>0</v>
      </c>
      <c r="K47" s="18" t="s">
        <v>16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58</v>
      </c>
      <c r="C48" s="12">
        <f>+'30'!G48</f>
        <v>8</v>
      </c>
      <c r="D48" s="13">
        <v>0</v>
      </c>
      <c r="E48" s="12">
        <f t="shared" si="0"/>
        <v>8</v>
      </c>
      <c r="F48" s="13">
        <v>0</v>
      </c>
      <c r="G48" s="14">
        <f t="shared" si="1"/>
        <v>8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59</v>
      </c>
      <c r="C49" s="12">
        <f>+'30'!G49</f>
        <v>3</v>
      </c>
      <c r="D49" s="13">
        <v>0</v>
      </c>
      <c r="E49" s="12">
        <f t="shared" si="0"/>
        <v>3</v>
      </c>
      <c r="F49" s="13">
        <v>0</v>
      </c>
      <c r="G49" s="14">
        <f t="shared" si="1"/>
        <v>3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60</v>
      </c>
      <c r="C50" s="12">
        <f>+'30'!G50</f>
        <v>0</v>
      </c>
      <c r="D50" s="13">
        <v>0</v>
      </c>
      <c r="E50" s="12">
        <f>C50+D50</f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61</v>
      </c>
      <c r="C51" s="12">
        <f>+'30'!G51</f>
        <v>5</v>
      </c>
      <c r="D51" s="13">
        <v>0</v>
      </c>
      <c r="E51" s="12">
        <f>C51+D51</f>
        <v>5</v>
      </c>
      <c r="F51" s="13">
        <v>0</v>
      </c>
      <c r="G51" s="14">
        <f t="shared" si="1"/>
        <v>5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62</v>
      </c>
      <c r="C52" s="12">
        <f>+'30'!G52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63</v>
      </c>
      <c r="C53" s="12">
        <f>+'30'!G53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64</v>
      </c>
      <c r="C54" s="12">
        <f>+'30'!G54</f>
        <v>0</v>
      </c>
      <c r="D54" s="13">
        <v>0</v>
      </c>
      <c r="E54" s="12">
        <f>C54+D54</f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65</v>
      </c>
      <c r="C55" s="12">
        <f>+'30'!G55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66</v>
      </c>
      <c r="C56" s="12">
        <f>+'30'!G56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67</v>
      </c>
      <c r="C57" s="12">
        <f>+'30'!G57</f>
        <v>6</v>
      </c>
      <c r="D57" s="13">
        <v>0</v>
      </c>
      <c r="E57" s="12">
        <f t="shared" si="0"/>
        <v>6</v>
      </c>
      <c r="F57" s="13">
        <v>0</v>
      </c>
      <c r="G57" s="14">
        <f t="shared" si="1"/>
        <v>6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68</v>
      </c>
      <c r="C58" s="12">
        <f>+'30'!G58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69</v>
      </c>
      <c r="C59" s="12">
        <f>+'30'!G59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70</v>
      </c>
      <c r="C60" s="12">
        <f>+'30'!G60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71</v>
      </c>
      <c r="C61" s="12">
        <f>+'30'!G61</f>
        <v>4</v>
      </c>
      <c r="D61" s="13">
        <v>0</v>
      </c>
      <c r="E61" s="12">
        <f t="shared" si="0"/>
        <v>4</v>
      </c>
      <c r="F61" s="13">
        <v>0</v>
      </c>
      <c r="G61" s="14">
        <f t="shared" si="1"/>
        <v>4</v>
      </c>
      <c r="H61" s="15">
        <v>0</v>
      </c>
      <c r="I61" s="16">
        <v>50</v>
      </c>
      <c r="J61" s="17">
        <f t="shared" si="4"/>
        <v>0</v>
      </c>
      <c r="K61" s="18" t="s">
        <v>16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72</v>
      </c>
      <c r="C62" s="12">
        <f>+'30'!G62</f>
        <v>6</v>
      </c>
      <c r="D62" s="13">
        <v>0</v>
      </c>
      <c r="E62" s="12">
        <f t="shared" si="0"/>
        <v>6</v>
      </c>
      <c r="F62" s="13">
        <v>0</v>
      </c>
      <c r="G62" s="14">
        <f t="shared" si="1"/>
        <v>6</v>
      </c>
      <c r="H62" s="15">
        <v>0</v>
      </c>
      <c r="I62" s="22">
        <v>50</v>
      </c>
      <c r="J62" s="17">
        <f t="shared" si="4"/>
        <v>0</v>
      </c>
      <c r="K62" s="18" t="s">
        <v>16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73</v>
      </c>
      <c r="C63" s="12">
        <f>+'30'!G63</f>
        <v>7</v>
      </c>
      <c r="D63" s="13">
        <v>0</v>
      </c>
      <c r="E63" s="12">
        <f>C63+D63</f>
        <v>7</v>
      </c>
      <c r="F63" s="13">
        <v>0</v>
      </c>
      <c r="G63" s="14">
        <f t="shared" si="1"/>
        <v>7</v>
      </c>
      <c r="H63" s="15">
        <v>0</v>
      </c>
      <c r="I63" s="22">
        <v>50</v>
      </c>
      <c r="J63" s="17">
        <f t="shared" si="4"/>
        <v>0</v>
      </c>
      <c r="K63" s="18" t="s">
        <v>16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74</v>
      </c>
      <c r="C64" s="12">
        <f>+'30'!G64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75</v>
      </c>
      <c r="C65" s="12">
        <f>+'30'!G65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76</v>
      </c>
      <c r="C66" s="12">
        <f>+'30'!G66</f>
        <v>18</v>
      </c>
      <c r="D66" s="13">
        <v>0</v>
      </c>
      <c r="E66" s="12">
        <f t="shared" si="0"/>
        <v>18</v>
      </c>
      <c r="F66" s="13">
        <v>0</v>
      </c>
      <c r="G66" s="14">
        <f t="shared" si="1"/>
        <v>18</v>
      </c>
      <c r="H66" s="15">
        <v>0</v>
      </c>
      <c r="I66" s="16">
        <v>50</v>
      </c>
      <c r="J66" s="17">
        <f t="shared" si="4"/>
        <v>0</v>
      </c>
      <c r="K66" s="18" t="s">
        <v>16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77</v>
      </c>
      <c r="C67" s="12">
        <f>+'30'!G67</f>
        <v>-1</v>
      </c>
      <c r="D67" s="13">
        <v>0</v>
      </c>
      <c r="E67" s="12">
        <f>C67+D67</f>
        <v>-1</v>
      </c>
      <c r="F67" s="13">
        <v>0</v>
      </c>
      <c r="G67" s="14">
        <f t="shared" si="1"/>
        <v>-1</v>
      </c>
      <c r="H67" s="15">
        <v>0</v>
      </c>
      <c r="I67" s="16">
        <v>50</v>
      </c>
      <c r="J67" s="17">
        <f t="shared" si="4"/>
        <v>0</v>
      </c>
      <c r="K67" s="18" t="s">
        <v>16</v>
      </c>
      <c r="L67" s="19">
        <v>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78</v>
      </c>
      <c r="C68" s="12">
        <f>+'30'!G68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79</v>
      </c>
      <c r="C69" s="12">
        <f>+'30'!G69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80</v>
      </c>
      <c r="C70" s="12">
        <f>+'30'!G70</f>
        <v>4</v>
      </c>
      <c r="D70" s="13">
        <v>0</v>
      </c>
      <c r="E70" s="12">
        <f t="shared" si="0"/>
        <v>4</v>
      </c>
      <c r="F70" s="13">
        <v>0</v>
      </c>
      <c r="G70" s="14">
        <f t="shared" si="6"/>
        <v>4</v>
      </c>
      <c r="H70" s="15">
        <v>0</v>
      </c>
      <c r="I70" s="22">
        <v>50</v>
      </c>
      <c r="J70" s="17">
        <f t="shared" si="4"/>
        <v>0</v>
      </c>
      <c r="K70" s="18" t="s">
        <v>16</v>
      </c>
      <c r="L70" s="19">
        <v>0</v>
      </c>
      <c r="M70" s="24">
        <f t="shared" ref="M70:M108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81</v>
      </c>
      <c r="C71" s="12">
        <f>+'30'!G71</f>
        <v>0</v>
      </c>
      <c r="D71" s="13">
        <v>0</v>
      </c>
      <c r="E71" s="12">
        <f t="shared" si="0"/>
        <v>0</v>
      </c>
      <c r="F71" s="13">
        <v>0</v>
      </c>
      <c r="G71" s="14">
        <f t="shared" si="6"/>
        <v>0</v>
      </c>
      <c r="H71" s="15">
        <v>0</v>
      </c>
      <c r="I71" s="22">
        <v>60</v>
      </c>
      <c r="J71" s="17">
        <f t="shared" ref="J71:J134" si="10">+I71*H71</f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82</v>
      </c>
      <c r="C72" s="12">
        <f>+'30'!G72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83</v>
      </c>
      <c r="C73" s="12">
        <f>+'30'!G73</f>
        <v>2</v>
      </c>
      <c r="D73" s="13">
        <v>0</v>
      </c>
      <c r="E73" s="12">
        <f t="shared" si="0"/>
        <v>2</v>
      </c>
      <c r="F73" s="13">
        <v>0</v>
      </c>
      <c r="G73" s="14">
        <f t="shared" si="6"/>
        <v>2</v>
      </c>
      <c r="H73" s="15">
        <v>0</v>
      </c>
      <c r="I73" s="22">
        <v>60</v>
      </c>
      <c r="J73" s="17">
        <f t="shared" si="10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84</v>
      </c>
      <c r="C74" s="12">
        <f>+'30'!G74</f>
        <v>0</v>
      </c>
      <c r="D74" s="13">
        <v>0</v>
      </c>
      <c r="E74" s="12">
        <f t="shared" si="0"/>
        <v>0</v>
      </c>
      <c r="F74" s="13">
        <v>0</v>
      </c>
      <c r="G74" s="14">
        <f t="shared" si="6"/>
        <v>0</v>
      </c>
      <c r="H74" s="15">
        <v>0</v>
      </c>
      <c r="I74" s="21">
        <v>120</v>
      </c>
      <c r="J74" s="17">
        <f t="shared" si="10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85</v>
      </c>
      <c r="C75" s="12">
        <f>+'30'!G75</f>
        <v>2</v>
      </c>
      <c r="D75" s="13">
        <v>0</v>
      </c>
      <c r="E75" s="12">
        <f t="shared" si="0"/>
        <v>2</v>
      </c>
      <c r="F75" s="13">
        <v>0</v>
      </c>
      <c r="G75" s="14">
        <f t="shared" si="6"/>
        <v>2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86</v>
      </c>
      <c r="C76" s="12">
        <f>+'30'!G76</f>
        <v>7</v>
      </c>
      <c r="D76" s="13">
        <v>0</v>
      </c>
      <c r="E76" s="12">
        <f t="shared" si="0"/>
        <v>7</v>
      </c>
      <c r="F76" s="13">
        <v>0</v>
      </c>
      <c r="G76" s="14">
        <f t="shared" si="6"/>
        <v>7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87</v>
      </c>
      <c r="C77" s="12">
        <f>+'30'!G77</f>
        <v>3</v>
      </c>
      <c r="D77" s="13">
        <v>0</v>
      </c>
      <c r="E77" s="12">
        <f t="shared" si="0"/>
        <v>3</v>
      </c>
      <c r="F77" s="13">
        <v>0</v>
      </c>
      <c r="G77" s="14">
        <f t="shared" si="6"/>
        <v>3</v>
      </c>
      <c r="H77" s="15">
        <v>0</v>
      </c>
      <c r="I77" s="22">
        <v>50</v>
      </c>
      <c r="J77" s="17">
        <f t="shared" si="10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88</v>
      </c>
      <c r="C78" s="12">
        <f>+'30'!G78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89</v>
      </c>
      <c r="C79" s="12">
        <f>+'30'!G79</f>
        <v>1</v>
      </c>
      <c r="D79" s="13">
        <v>0</v>
      </c>
      <c r="E79" s="12">
        <f t="shared" si="0"/>
        <v>1</v>
      </c>
      <c r="F79" s="13">
        <v>0</v>
      </c>
      <c r="G79" s="14">
        <f t="shared" si="6"/>
        <v>1</v>
      </c>
      <c r="H79" s="15">
        <v>0</v>
      </c>
      <c r="I79" s="21">
        <v>50</v>
      </c>
      <c r="J79" s="17">
        <f t="shared" si="10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90</v>
      </c>
      <c r="C80" s="12">
        <f>+'30'!G80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91</v>
      </c>
      <c r="C81" s="12">
        <f>+'30'!G81</f>
        <v>7</v>
      </c>
      <c r="D81" s="13">
        <v>0</v>
      </c>
      <c r="E81" s="12">
        <f t="shared" si="0"/>
        <v>7</v>
      </c>
      <c r="F81" s="13">
        <v>0</v>
      </c>
      <c r="G81" s="14">
        <f t="shared" si="6"/>
        <v>7</v>
      </c>
      <c r="H81" s="15">
        <v>0</v>
      </c>
      <c r="I81" s="22">
        <v>55</v>
      </c>
      <c r="J81" s="17">
        <f t="shared" si="10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92</v>
      </c>
      <c r="C82" s="12">
        <f>+'30'!G82</f>
        <v>5</v>
      </c>
      <c r="D82" s="13">
        <v>0</v>
      </c>
      <c r="E82" s="12">
        <f t="shared" si="0"/>
        <v>5</v>
      </c>
      <c r="F82" s="13">
        <v>0</v>
      </c>
      <c r="G82" s="14">
        <f t="shared" si="6"/>
        <v>5</v>
      </c>
      <c r="H82" s="15">
        <v>0</v>
      </c>
      <c r="I82" s="21">
        <v>55</v>
      </c>
      <c r="J82" s="17">
        <f t="shared" si="10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93</v>
      </c>
      <c r="C83" s="12">
        <f>+'30'!G83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94</v>
      </c>
      <c r="C84" s="12">
        <f>+'30'!G84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95</v>
      </c>
      <c r="C85" s="12">
        <f>+'30'!G85</f>
        <v>0</v>
      </c>
      <c r="D85" s="13">
        <v>0</v>
      </c>
      <c r="E85" s="12">
        <f t="shared" si="0"/>
        <v>0</v>
      </c>
      <c r="F85" s="13">
        <v>0</v>
      </c>
      <c r="G85" s="14">
        <f t="shared" si="6"/>
        <v>0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96</v>
      </c>
      <c r="C86" s="12">
        <f>+'30'!G86</f>
        <v>6</v>
      </c>
      <c r="D86" s="13">
        <v>0</v>
      </c>
      <c r="E86" s="12">
        <f t="shared" si="0"/>
        <v>6</v>
      </c>
      <c r="F86" s="13">
        <v>0</v>
      </c>
      <c r="G86" s="14">
        <f t="shared" si="6"/>
        <v>6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97</v>
      </c>
      <c r="C87" s="12">
        <f>+'30'!G87</f>
        <v>4</v>
      </c>
      <c r="D87" s="13">
        <v>0</v>
      </c>
      <c r="E87" s="12">
        <f t="shared" si="0"/>
        <v>4</v>
      </c>
      <c r="F87" s="13">
        <v>0</v>
      </c>
      <c r="G87" s="14">
        <f t="shared" si="6"/>
        <v>4</v>
      </c>
      <c r="H87" s="15">
        <v>0</v>
      </c>
      <c r="I87" s="22">
        <v>60</v>
      </c>
      <c r="J87" s="17">
        <f t="shared" si="10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98</v>
      </c>
      <c r="C88" s="12">
        <f>+'30'!G88</f>
        <v>10</v>
      </c>
      <c r="D88" s="13">
        <v>0</v>
      </c>
      <c r="E88" s="12">
        <f t="shared" si="0"/>
        <v>10</v>
      </c>
      <c r="F88" s="13">
        <v>0</v>
      </c>
      <c r="G88" s="14">
        <f t="shared" si="6"/>
        <v>10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99</v>
      </c>
      <c r="C89" s="12">
        <f>+'30'!G89</f>
        <v>4</v>
      </c>
      <c r="D89" s="13">
        <v>0</v>
      </c>
      <c r="E89" s="12">
        <f t="shared" si="0"/>
        <v>4</v>
      </c>
      <c r="F89" s="13">
        <v>0</v>
      </c>
      <c r="G89" s="14">
        <f t="shared" si="6"/>
        <v>4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100</v>
      </c>
      <c r="C90" s="12">
        <f>+'30'!G90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101</v>
      </c>
      <c r="C91" s="12">
        <f>+'30'!G91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267</v>
      </c>
      <c r="C92" s="12">
        <f>+'30'!G92</f>
        <v>0</v>
      </c>
      <c r="D92" s="13">
        <v>0</v>
      </c>
      <c r="E92" s="12">
        <f t="shared" si="0"/>
        <v>0</v>
      </c>
      <c r="F92" s="13">
        <v>0</v>
      </c>
      <c r="G92" s="14">
        <f t="shared" si="6"/>
        <v>0</v>
      </c>
      <c r="H92" s="15">
        <v>0</v>
      </c>
      <c r="I92" s="21">
        <v>120</v>
      </c>
      <c r="J92" s="17">
        <f t="shared" si="10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268</v>
      </c>
      <c r="C93" s="12">
        <f>+'30'!G93</f>
        <v>1</v>
      </c>
      <c r="D93" s="13">
        <v>0</v>
      </c>
      <c r="E93" s="12">
        <f t="shared" si="0"/>
        <v>1</v>
      </c>
      <c r="F93" s="13">
        <v>0</v>
      </c>
      <c r="G93" s="14">
        <f t="shared" si="6"/>
        <v>1</v>
      </c>
      <c r="H93" s="15">
        <v>0</v>
      </c>
      <c r="I93" s="22">
        <v>250</v>
      </c>
      <c r="J93" s="17">
        <f t="shared" si="10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102</v>
      </c>
      <c r="C94" s="12">
        <f>+'30'!G94</f>
        <v>7</v>
      </c>
      <c r="D94" s="13">
        <v>0</v>
      </c>
      <c r="E94" s="12">
        <f t="shared" si="0"/>
        <v>7</v>
      </c>
      <c r="F94" s="13">
        <v>0</v>
      </c>
      <c r="G94" s="14">
        <f t="shared" si="6"/>
        <v>7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103</v>
      </c>
      <c r="C95" s="12">
        <f>+'30'!G95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104</v>
      </c>
      <c r="C96" s="12">
        <f>+'30'!G96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105</v>
      </c>
      <c r="C97" s="12">
        <f>+'30'!G97</f>
        <v>9</v>
      </c>
      <c r="D97" s="13">
        <v>0</v>
      </c>
      <c r="E97" s="12">
        <f t="shared" si="11"/>
        <v>9</v>
      </c>
      <c r="F97" s="13">
        <v>0</v>
      </c>
      <c r="G97" s="14">
        <f t="shared" si="6"/>
        <v>9</v>
      </c>
      <c r="H97" s="15">
        <v>0</v>
      </c>
      <c r="I97" s="22">
        <v>45</v>
      </c>
      <c r="J97" s="17">
        <f t="shared" si="10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106</v>
      </c>
      <c r="C98" s="12">
        <f>+'30'!G98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107</v>
      </c>
      <c r="C99" s="12">
        <f>+'30'!G99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108</v>
      </c>
      <c r="C100" s="12">
        <f>+'30'!G100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229</v>
      </c>
      <c r="C101" s="12">
        <f>+'30'!G101</f>
        <v>3</v>
      </c>
      <c r="D101" s="13">
        <v>0</v>
      </c>
      <c r="E101" s="12">
        <f t="shared" si="11"/>
        <v>3</v>
      </c>
      <c r="F101" s="13">
        <v>0</v>
      </c>
      <c r="G101" s="14">
        <f t="shared" si="6"/>
        <v>3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109</v>
      </c>
      <c r="C102" s="12">
        <f>+'30'!G102</f>
        <v>5</v>
      </c>
      <c r="D102" s="13">
        <v>0</v>
      </c>
      <c r="E102" s="12">
        <f t="shared" si="11"/>
        <v>5</v>
      </c>
      <c r="F102" s="13">
        <v>0</v>
      </c>
      <c r="G102" s="14">
        <f t="shared" si="6"/>
        <v>5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110</v>
      </c>
      <c r="C103" s="12">
        <f>+'30'!G103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111</v>
      </c>
      <c r="C104" s="12">
        <f>+'30'!G104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112</v>
      </c>
      <c r="C105" s="12">
        <f>+'30'!G105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113</v>
      </c>
      <c r="C106" s="12">
        <f>+'30'!G106</f>
        <v>8</v>
      </c>
      <c r="D106" s="13">
        <v>0</v>
      </c>
      <c r="E106" s="12">
        <f t="shared" si="11"/>
        <v>8</v>
      </c>
      <c r="F106" s="13">
        <v>0</v>
      </c>
      <c r="G106" s="14">
        <f t="shared" si="6"/>
        <v>8</v>
      </c>
      <c r="H106" s="15">
        <v>0</v>
      </c>
      <c r="I106" s="21">
        <v>20</v>
      </c>
      <c r="J106" s="17">
        <f t="shared" si="10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6.25" customHeight="1">
      <c r="A107" s="10">
        <v>103</v>
      </c>
      <c r="B107" s="20" t="s">
        <v>114</v>
      </c>
      <c r="C107" s="12">
        <f>+'30'!G107</f>
        <v>9</v>
      </c>
      <c r="D107" s="13">
        <v>0</v>
      </c>
      <c r="E107" s="12">
        <f t="shared" si="11"/>
        <v>9</v>
      </c>
      <c r="F107" s="13">
        <v>0</v>
      </c>
      <c r="G107" s="14">
        <f t="shared" si="6"/>
        <v>9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>
      <c r="A108" s="10">
        <v>104</v>
      </c>
      <c r="B108" s="20" t="s">
        <v>116</v>
      </c>
      <c r="C108" s="12">
        <f>+'30'!G108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117</v>
      </c>
      <c r="C109" s="12">
        <f>+'30'!G109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ref="M109:M133" si="12">SUM(J109-L109)</f>
        <v>0</v>
      </c>
      <c r="Z109" s="38"/>
    </row>
    <row r="110" spans="1:26" ht="25.5">
      <c r="A110" s="10">
        <v>106</v>
      </c>
      <c r="B110" s="20" t="s">
        <v>118</v>
      </c>
      <c r="C110" s="12">
        <f>+'30'!G110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12"/>
        <v>0</v>
      </c>
    </row>
    <row r="111" spans="1:26" ht="25.5">
      <c r="A111" s="10">
        <v>107</v>
      </c>
      <c r="B111" s="20" t="s">
        <v>119</v>
      </c>
      <c r="C111" s="12">
        <f>+'30'!G111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12"/>
        <v>0</v>
      </c>
    </row>
    <row r="112" spans="1:26" ht="25.5">
      <c r="A112" s="10">
        <v>108</v>
      </c>
      <c r="B112" s="20" t="s">
        <v>120</v>
      </c>
      <c r="C112" s="12">
        <f>+'30'!G112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12"/>
        <v>0</v>
      </c>
    </row>
    <row r="113" spans="1:13" ht="25.5">
      <c r="A113" s="10">
        <v>109</v>
      </c>
      <c r="B113" s="20" t="s">
        <v>121</v>
      </c>
      <c r="C113" s="12">
        <f>+'30'!G113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12"/>
        <v>0</v>
      </c>
    </row>
    <row r="114" spans="1:13" ht="25.5">
      <c r="A114" s="10">
        <v>110</v>
      </c>
      <c r="B114" s="20" t="s">
        <v>122</v>
      </c>
      <c r="C114" s="12">
        <f>+'30'!G114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12"/>
        <v>0</v>
      </c>
    </row>
    <row r="115" spans="1:13" ht="25.5">
      <c r="A115" s="10">
        <v>111</v>
      </c>
      <c r="B115" s="20" t="s">
        <v>123</v>
      </c>
      <c r="C115" s="12">
        <f>+'30'!G115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12"/>
        <v>0</v>
      </c>
    </row>
    <row r="116" spans="1:13" ht="25.5">
      <c r="A116" s="10">
        <v>112</v>
      </c>
      <c r="B116" s="20" t="s">
        <v>124</v>
      </c>
      <c r="C116" s="12">
        <f>+'30'!G116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12"/>
        <v>0</v>
      </c>
    </row>
    <row r="117" spans="1:13" ht="25.5">
      <c r="A117" s="10">
        <v>113</v>
      </c>
      <c r="B117" s="20" t="s">
        <v>125</v>
      </c>
      <c r="C117" s="12">
        <f>+'30'!G117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12"/>
        <v>0</v>
      </c>
    </row>
    <row r="118" spans="1:13" ht="25.5">
      <c r="A118" s="10">
        <v>114</v>
      </c>
      <c r="B118" s="20" t="s">
        <v>126</v>
      </c>
      <c r="C118" s="12">
        <f>+'30'!G118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12"/>
        <v>0</v>
      </c>
    </row>
    <row r="119" spans="1:13" ht="25.5">
      <c r="A119" s="10">
        <v>115</v>
      </c>
      <c r="B119" s="20" t="s">
        <v>127</v>
      </c>
      <c r="C119" s="12">
        <f>+'30'!G119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12"/>
        <v>0</v>
      </c>
    </row>
    <row r="120" spans="1:13" ht="25.5">
      <c r="A120" s="10">
        <v>116</v>
      </c>
      <c r="B120" s="20" t="s">
        <v>128</v>
      </c>
      <c r="C120" s="12">
        <f>+'30'!G120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12"/>
        <v>0</v>
      </c>
    </row>
    <row r="121" spans="1:13" ht="25.5">
      <c r="A121" s="10">
        <v>117</v>
      </c>
      <c r="B121" s="20" t="s">
        <v>129</v>
      </c>
      <c r="C121" s="12">
        <f>+'30'!G121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12"/>
        <v>0</v>
      </c>
    </row>
    <row r="122" spans="1:13" ht="25.5">
      <c r="A122" s="10">
        <v>118</v>
      </c>
      <c r="B122" s="20" t="s">
        <v>130</v>
      </c>
      <c r="C122" s="12">
        <f>+'30'!G122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12"/>
        <v>0</v>
      </c>
    </row>
    <row r="123" spans="1:13" ht="25.5">
      <c r="A123" s="10">
        <v>119</v>
      </c>
      <c r="B123" s="20" t="s">
        <v>131</v>
      </c>
      <c r="C123" s="12">
        <f>+'30'!G123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12"/>
        <v>0</v>
      </c>
    </row>
    <row r="124" spans="1:13" ht="25.5">
      <c r="A124" s="10">
        <v>120</v>
      </c>
      <c r="B124" s="20" t="s">
        <v>132</v>
      </c>
      <c r="C124" s="12">
        <f>+'30'!G124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12"/>
        <v>0</v>
      </c>
    </row>
    <row r="125" spans="1:13" ht="25.5">
      <c r="A125" s="10">
        <v>121</v>
      </c>
      <c r="B125" s="20" t="s">
        <v>133</v>
      </c>
      <c r="C125" s="12">
        <f>+'30'!G125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12"/>
        <v>0</v>
      </c>
    </row>
    <row r="126" spans="1:13" ht="25.5">
      <c r="A126" s="10">
        <v>122</v>
      </c>
      <c r="B126" s="20" t="s">
        <v>134</v>
      </c>
      <c r="C126" s="12">
        <f>+'30'!G126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12"/>
        <v>0</v>
      </c>
    </row>
    <row r="127" spans="1:13" ht="25.5">
      <c r="A127" s="10">
        <v>123</v>
      </c>
      <c r="B127" s="20" t="s">
        <v>135</v>
      </c>
      <c r="C127" s="12">
        <f>+'30'!G127</f>
        <v>63</v>
      </c>
      <c r="D127" s="13">
        <v>0</v>
      </c>
      <c r="E127" s="12">
        <f t="shared" si="11"/>
        <v>63</v>
      </c>
      <c r="F127" s="13">
        <v>0</v>
      </c>
      <c r="G127" s="14">
        <f t="shared" si="6"/>
        <v>63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12"/>
        <v>0</v>
      </c>
    </row>
    <row r="128" spans="1:13" ht="25.5">
      <c r="A128" s="10">
        <v>124</v>
      </c>
      <c r="B128" s="20" t="s">
        <v>136</v>
      </c>
      <c r="C128" s="12">
        <f>+'30'!G128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12"/>
        <v>0</v>
      </c>
    </row>
    <row r="129" spans="1:13" ht="25.5">
      <c r="A129" s="10">
        <v>125</v>
      </c>
      <c r="B129" s="20" t="s">
        <v>137</v>
      </c>
      <c r="C129" s="12">
        <f>+'30'!G129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12"/>
        <v>0</v>
      </c>
    </row>
    <row r="130" spans="1:13" ht="25.5">
      <c r="A130" s="10">
        <v>126</v>
      </c>
      <c r="B130" s="20" t="s">
        <v>138</v>
      </c>
      <c r="C130" s="12">
        <f>+'30'!G130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12"/>
        <v>0</v>
      </c>
    </row>
    <row r="131" spans="1:13" ht="25.5">
      <c r="A131" s="10">
        <v>127</v>
      </c>
      <c r="B131" s="20" t="s">
        <v>139</v>
      </c>
      <c r="C131" s="12">
        <f>+'30'!G131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12"/>
        <v>0</v>
      </c>
    </row>
    <row r="132" spans="1:13" ht="25.5">
      <c r="A132" s="10">
        <v>128</v>
      </c>
      <c r="B132" s="20" t="s">
        <v>140</v>
      </c>
      <c r="C132" s="12">
        <f>+'30'!G132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12"/>
        <v>0</v>
      </c>
    </row>
    <row r="133" spans="1:13" ht="25.5">
      <c r="A133" s="10">
        <v>129</v>
      </c>
      <c r="B133" s="20" t="s">
        <v>141</v>
      </c>
      <c r="C133" s="12">
        <f>+'30'!G133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12"/>
        <v>0</v>
      </c>
    </row>
    <row r="134" spans="1:13" ht="25.5">
      <c r="A134" s="10">
        <v>130</v>
      </c>
      <c r="B134" s="20" t="s">
        <v>142</v>
      </c>
      <c r="C134" s="12">
        <f>+'30'!G134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3">SUM(J134-L134)</f>
        <v>0</v>
      </c>
    </row>
    <row r="135" spans="1:13" ht="25.5">
      <c r="A135" s="10">
        <v>131</v>
      </c>
      <c r="B135" s="20" t="s">
        <v>143</v>
      </c>
      <c r="C135" s="12">
        <f>+'30'!G135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4">+I135*H135</f>
        <v>0</v>
      </c>
      <c r="K135" s="18" t="s">
        <v>16</v>
      </c>
      <c r="L135" s="19">
        <v>0</v>
      </c>
      <c r="M135" s="24">
        <f t="shared" si="13"/>
        <v>0</v>
      </c>
    </row>
    <row r="136" spans="1:13" ht="25.5">
      <c r="A136" s="10">
        <v>132</v>
      </c>
      <c r="B136" s="20" t="s">
        <v>144</v>
      </c>
      <c r="C136" s="12">
        <f>+'30'!G136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4"/>
        <v>0</v>
      </c>
      <c r="K136" s="18" t="s">
        <v>16</v>
      </c>
      <c r="L136" s="19">
        <v>0</v>
      </c>
      <c r="M136" s="24">
        <f t="shared" si="13"/>
        <v>0</v>
      </c>
    </row>
    <row r="137" spans="1:13" ht="25.5">
      <c r="A137" s="10">
        <v>133</v>
      </c>
      <c r="B137" s="20" t="s">
        <v>145</v>
      </c>
      <c r="C137" s="12">
        <f>+'30'!G137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4"/>
        <v>0</v>
      </c>
      <c r="K137" s="18" t="s">
        <v>16</v>
      </c>
      <c r="L137" s="19">
        <v>0</v>
      </c>
      <c r="M137" s="24">
        <f t="shared" si="13"/>
        <v>0</v>
      </c>
    </row>
    <row r="138" spans="1:13" ht="25.5">
      <c r="A138" s="10">
        <v>134</v>
      </c>
      <c r="B138" s="20" t="s">
        <v>146</v>
      </c>
      <c r="C138" s="12">
        <f>+'30'!G138</f>
        <v>1</v>
      </c>
      <c r="D138" s="13">
        <v>0</v>
      </c>
      <c r="E138" s="12">
        <f t="shared" si="11"/>
        <v>1</v>
      </c>
      <c r="F138" s="13">
        <v>0</v>
      </c>
      <c r="G138" s="14">
        <f t="shared" si="6"/>
        <v>1</v>
      </c>
      <c r="H138" s="15">
        <v>0</v>
      </c>
      <c r="I138" s="22">
        <v>45</v>
      </c>
      <c r="J138" s="17">
        <f t="shared" si="14"/>
        <v>0</v>
      </c>
      <c r="K138" s="18" t="s">
        <v>16</v>
      </c>
      <c r="L138" s="19">
        <v>0</v>
      </c>
      <c r="M138" s="24">
        <f t="shared" si="13"/>
        <v>0</v>
      </c>
    </row>
    <row r="139" spans="1:13" ht="25.5">
      <c r="A139" s="10">
        <v>135</v>
      </c>
      <c r="B139" s="20" t="s">
        <v>147</v>
      </c>
      <c r="C139" s="12">
        <f>+'30'!G139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4"/>
        <v>0</v>
      </c>
      <c r="K139" s="18" t="s">
        <v>16</v>
      </c>
      <c r="L139" s="19">
        <v>0</v>
      </c>
      <c r="M139" s="24">
        <f t="shared" si="13"/>
        <v>0</v>
      </c>
    </row>
    <row r="140" spans="1:13" ht="25.5">
      <c r="A140" s="10">
        <v>136</v>
      </c>
      <c r="B140" s="20" t="s">
        <v>148</v>
      </c>
      <c r="C140" s="12">
        <f>+'30'!G140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4"/>
        <v>0</v>
      </c>
      <c r="K140" s="18" t="s">
        <v>16</v>
      </c>
      <c r="L140" s="19">
        <v>0</v>
      </c>
      <c r="M140" s="24">
        <f t="shared" si="13"/>
        <v>0</v>
      </c>
    </row>
    <row r="141" spans="1:13" ht="25.5">
      <c r="A141" s="10">
        <v>137</v>
      </c>
      <c r="B141" s="20" t="s">
        <v>149</v>
      </c>
      <c r="C141" s="12">
        <f>+'30'!G141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4"/>
        <v>0</v>
      </c>
      <c r="K141" s="18" t="s">
        <v>16</v>
      </c>
      <c r="L141" s="19">
        <v>0</v>
      </c>
      <c r="M141" s="24">
        <f t="shared" si="13"/>
        <v>0</v>
      </c>
    </row>
    <row r="142" spans="1:13" ht="25.5">
      <c r="A142" s="10">
        <v>138</v>
      </c>
      <c r="B142" s="20" t="s">
        <v>150</v>
      </c>
      <c r="C142" s="12">
        <f>+'30'!G142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4"/>
        <v>0</v>
      </c>
      <c r="K142" s="18" t="s">
        <v>16</v>
      </c>
      <c r="L142" s="19">
        <v>0</v>
      </c>
      <c r="M142" s="24">
        <f t="shared" si="13"/>
        <v>0</v>
      </c>
    </row>
    <row r="143" spans="1:13" ht="25.5">
      <c r="A143" s="10">
        <v>139</v>
      </c>
      <c r="B143" s="20" t="s">
        <v>151</v>
      </c>
      <c r="C143" s="12">
        <f>+'30'!G143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4"/>
        <v>0</v>
      </c>
      <c r="K143" s="18" t="s">
        <v>16</v>
      </c>
      <c r="L143" s="19">
        <v>0</v>
      </c>
      <c r="M143" s="24">
        <f t="shared" si="13"/>
        <v>0</v>
      </c>
    </row>
    <row r="144" spans="1:13" ht="25.5">
      <c r="A144" s="10">
        <v>140</v>
      </c>
      <c r="B144" s="20" t="s">
        <v>152</v>
      </c>
      <c r="C144" s="12">
        <f>+'30'!G144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4"/>
        <v>0</v>
      </c>
      <c r="K144" s="18" t="s">
        <v>16</v>
      </c>
      <c r="L144" s="19">
        <v>0</v>
      </c>
      <c r="M144" s="24">
        <f t="shared" si="13"/>
        <v>0</v>
      </c>
    </row>
    <row r="145" spans="1:13" ht="25.5">
      <c r="A145" s="10">
        <v>141</v>
      </c>
      <c r="B145" s="20" t="s">
        <v>153</v>
      </c>
      <c r="C145" s="12">
        <f>+'30'!G145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4"/>
        <v>0</v>
      </c>
      <c r="K145" s="18" t="s">
        <v>16</v>
      </c>
      <c r="L145" s="19">
        <v>0</v>
      </c>
      <c r="M145" s="24">
        <f t="shared" si="13"/>
        <v>0</v>
      </c>
    </row>
    <row r="146" spans="1:13" ht="25.5">
      <c r="A146" s="10">
        <v>142</v>
      </c>
      <c r="B146" s="20" t="s">
        <v>154</v>
      </c>
      <c r="C146" s="12">
        <f>+'30'!G146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4"/>
        <v>0</v>
      </c>
      <c r="K146" s="18" t="s">
        <v>16</v>
      </c>
      <c r="L146" s="19">
        <v>0</v>
      </c>
      <c r="M146" s="24">
        <f t="shared" si="13"/>
        <v>0</v>
      </c>
    </row>
    <row r="147" spans="1:13" ht="25.5">
      <c r="A147" s="10">
        <v>143</v>
      </c>
      <c r="B147" s="20" t="s">
        <v>155</v>
      </c>
      <c r="C147" s="12">
        <f>+'30'!G147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4"/>
        <v>0</v>
      </c>
      <c r="K147" s="18" t="s">
        <v>16</v>
      </c>
      <c r="L147" s="19">
        <v>0</v>
      </c>
      <c r="M147" s="24">
        <f t="shared" si="13"/>
        <v>0</v>
      </c>
    </row>
    <row r="148" spans="1:13" ht="25.5">
      <c r="A148" s="10">
        <v>144</v>
      </c>
      <c r="B148" s="20" t="s">
        <v>156</v>
      </c>
      <c r="C148" s="12">
        <f>+'30'!G148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4"/>
        <v>0</v>
      </c>
      <c r="K148" s="18" t="s">
        <v>16</v>
      </c>
      <c r="L148" s="19">
        <v>0</v>
      </c>
      <c r="M148" s="24">
        <f t="shared" si="13"/>
        <v>0</v>
      </c>
    </row>
    <row r="149" spans="1:13" ht="24.75" customHeight="1">
      <c r="A149" s="10">
        <v>145</v>
      </c>
      <c r="B149" s="20" t="s">
        <v>157</v>
      </c>
      <c r="C149" s="12">
        <f>+'30'!G149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4"/>
        <v>0</v>
      </c>
      <c r="K149" s="18" t="s">
        <v>16</v>
      </c>
      <c r="L149" s="19">
        <v>0</v>
      </c>
      <c r="M149" s="24">
        <f t="shared" si="13"/>
        <v>0</v>
      </c>
    </row>
    <row r="150" spans="1:13" ht="25.5">
      <c r="A150" s="10">
        <v>146</v>
      </c>
      <c r="B150" s="20" t="s">
        <v>158</v>
      </c>
      <c r="C150" s="12">
        <f>+'30'!G150</f>
        <v>5</v>
      </c>
      <c r="D150" s="13">
        <v>0</v>
      </c>
      <c r="E150" s="12">
        <f t="shared" si="11"/>
        <v>5</v>
      </c>
      <c r="F150" s="13">
        <v>0</v>
      </c>
      <c r="G150" s="14">
        <f t="shared" si="6"/>
        <v>5</v>
      </c>
      <c r="H150" s="15">
        <v>0</v>
      </c>
      <c r="I150" s="22">
        <v>120</v>
      </c>
      <c r="J150" s="17">
        <f t="shared" si="14"/>
        <v>0</v>
      </c>
      <c r="K150" s="18" t="s">
        <v>16</v>
      </c>
      <c r="L150" s="19">
        <v>0</v>
      </c>
      <c r="M150" s="24">
        <f t="shared" si="13"/>
        <v>0</v>
      </c>
    </row>
    <row r="151" spans="1:13" ht="25.5">
      <c r="A151" s="10">
        <v>147</v>
      </c>
      <c r="B151" s="20" t="s">
        <v>159</v>
      </c>
      <c r="C151" s="12">
        <f>+'30'!G151</f>
        <v>0</v>
      </c>
      <c r="D151" s="13">
        <v>0</v>
      </c>
      <c r="E151" s="12">
        <f t="shared" si="11"/>
        <v>0</v>
      </c>
      <c r="F151" s="13">
        <v>0</v>
      </c>
      <c r="G151" s="14">
        <f t="shared" si="6"/>
        <v>0</v>
      </c>
      <c r="H151" s="15">
        <v>0</v>
      </c>
      <c r="I151" s="22">
        <v>120</v>
      </c>
      <c r="J151" s="17">
        <f t="shared" si="14"/>
        <v>0</v>
      </c>
      <c r="K151" s="18" t="s">
        <v>16</v>
      </c>
      <c r="L151" s="19">
        <v>0</v>
      </c>
      <c r="M151" s="24">
        <f t="shared" si="13"/>
        <v>0</v>
      </c>
    </row>
    <row r="152" spans="1:13" ht="25.5">
      <c r="A152" s="10">
        <v>148</v>
      </c>
      <c r="B152" s="20" t="s">
        <v>160</v>
      </c>
      <c r="C152" s="12">
        <f>+'30'!G152</f>
        <v>0</v>
      </c>
      <c r="D152" s="13">
        <v>0</v>
      </c>
      <c r="E152" s="12">
        <f t="shared" si="11"/>
        <v>0</v>
      </c>
      <c r="F152" s="13">
        <v>0</v>
      </c>
      <c r="G152" s="14">
        <f t="shared" si="6"/>
        <v>0</v>
      </c>
      <c r="H152" s="15">
        <v>0</v>
      </c>
      <c r="I152" s="22">
        <v>120</v>
      </c>
      <c r="J152" s="17">
        <f t="shared" si="14"/>
        <v>0</v>
      </c>
      <c r="K152" s="18" t="s">
        <v>16</v>
      </c>
      <c r="L152" s="19">
        <v>0</v>
      </c>
      <c r="M152" s="24">
        <f t="shared" si="13"/>
        <v>0</v>
      </c>
    </row>
    <row r="153" spans="1:13" ht="25.5">
      <c r="A153" s="10">
        <v>149</v>
      </c>
      <c r="B153" s="20" t="s">
        <v>161</v>
      </c>
      <c r="C153" s="12">
        <f>+'30'!G153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5">E153-F153-H153</f>
        <v>0</v>
      </c>
      <c r="H153" s="15">
        <v>0</v>
      </c>
      <c r="I153" s="22">
        <v>120</v>
      </c>
      <c r="J153" s="17">
        <f t="shared" si="14"/>
        <v>0</v>
      </c>
      <c r="K153" s="18" t="s">
        <v>16</v>
      </c>
      <c r="L153" s="19">
        <v>0</v>
      </c>
      <c r="M153" s="24">
        <f t="shared" si="13"/>
        <v>0</v>
      </c>
    </row>
    <row r="154" spans="1:13" ht="25.5">
      <c r="A154" s="10">
        <v>150</v>
      </c>
      <c r="B154" s="20" t="s">
        <v>162</v>
      </c>
      <c r="C154" s="12">
        <f>+'30'!G154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5"/>
        <v>0</v>
      </c>
      <c r="H154" s="15">
        <v>0</v>
      </c>
      <c r="I154" s="22">
        <v>185</v>
      </c>
      <c r="J154" s="17">
        <f t="shared" si="14"/>
        <v>0</v>
      </c>
      <c r="K154" s="18" t="s">
        <v>16</v>
      </c>
      <c r="L154" s="19">
        <v>0</v>
      </c>
      <c r="M154" s="24">
        <f t="shared" si="13"/>
        <v>0</v>
      </c>
    </row>
    <row r="155" spans="1:13" ht="25.5">
      <c r="A155" s="10">
        <v>151</v>
      </c>
      <c r="B155" s="20" t="s">
        <v>163</v>
      </c>
      <c r="C155" s="12">
        <f>+'30'!G155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5"/>
        <v>0</v>
      </c>
      <c r="H155" s="15">
        <v>0</v>
      </c>
      <c r="I155" s="22">
        <v>185</v>
      </c>
      <c r="J155" s="17">
        <f t="shared" si="14"/>
        <v>0</v>
      </c>
      <c r="K155" s="18" t="s">
        <v>16</v>
      </c>
      <c r="L155" s="19">
        <v>0</v>
      </c>
      <c r="M155" s="24">
        <f t="shared" si="13"/>
        <v>0</v>
      </c>
    </row>
    <row r="156" spans="1:13" ht="25.5">
      <c r="A156" s="10">
        <v>152</v>
      </c>
      <c r="B156" s="20" t="s">
        <v>164</v>
      </c>
      <c r="C156" s="12">
        <f>+'30'!G156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5"/>
        <v>0</v>
      </c>
      <c r="H156" s="15">
        <v>0</v>
      </c>
      <c r="I156" s="22">
        <v>185</v>
      </c>
      <c r="J156" s="17">
        <f t="shared" si="14"/>
        <v>0</v>
      </c>
      <c r="K156" s="18" t="s">
        <v>16</v>
      </c>
      <c r="L156" s="19">
        <v>0</v>
      </c>
      <c r="M156" s="24">
        <f t="shared" si="13"/>
        <v>0</v>
      </c>
    </row>
    <row r="157" spans="1:13" ht="25.5">
      <c r="A157" s="10">
        <v>153</v>
      </c>
      <c r="B157" s="20" t="s">
        <v>165</v>
      </c>
      <c r="C157" s="12">
        <f>+'30'!G157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5"/>
        <v>0</v>
      </c>
      <c r="H157" s="15">
        <v>0</v>
      </c>
      <c r="I157" s="22">
        <v>185</v>
      </c>
      <c r="J157" s="17">
        <f t="shared" si="14"/>
        <v>0</v>
      </c>
      <c r="K157" s="18" t="s">
        <v>16</v>
      </c>
      <c r="L157" s="19">
        <v>0</v>
      </c>
      <c r="M157" s="24">
        <f t="shared" si="13"/>
        <v>0</v>
      </c>
    </row>
    <row r="158" spans="1:13" ht="25.5">
      <c r="A158" s="10">
        <v>154</v>
      </c>
      <c r="B158" s="20" t="s">
        <v>266</v>
      </c>
      <c r="C158" s="12">
        <f>+'30'!G158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5"/>
        <v>0</v>
      </c>
      <c r="H158" s="15">
        <v>0</v>
      </c>
      <c r="I158" s="22">
        <v>10</v>
      </c>
      <c r="J158" s="17">
        <f t="shared" si="14"/>
        <v>0</v>
      </c>
      <c r="K158" s="18" t="s">
        <v>16</v>
      </c>
      <c r="L158" s="19">
        <v>0</v>
      </c>
      <c r="M158" s="24">
        <f t="shared" si="13"/>
        <v>0</v>
      </c>
    </row>
    <row r="159" spans="1:13" ht="25.5">
      <c r="A159" s="10">
        <v>155</v>
      </c>
      <c r="B159" s="20" t="s">
        <v>166</v>
      </c>
      <c r="C159" s="12">
        <f>+'30'!G159</f>
        <v>9</v>
      </c>
      <c r="D159" s="13">
        <v>0</v>
      </c>
      <c r="E159" s="12">
        <f t="shared" si="11"/>
        <v>9</v>
      </c>
      <c r="F159" s="13">
        <v>0</v>
      </c>
      <c r="G159" s="14">
        <f t="shared" si="15"/>
        <v>9</v>
      </c>
      <c r="H159" s="15">
        <v>0</v>
      </c>
      <c r="I159" s="22">
        <v>90</v>
      </c>
      <c r="J159" s="17">
        <f t="shared" si="14"/>
        <v>0</v>
      </c>
      <c r="K159" s="18" t="s">
        <v>16</v>
      </c>
      <c r="L159" s="19">
        <v>0</v>
      </c>
      <c r="M159" s="24">
        <f t="shared" si="13"/>
        <v>0</v>
      </c>
    </row>
    <row r="160" spans="1:13" ht="25.5">
      <c r="A160" s="10">
        <v>156</v>
      </c>
      <c r="B160" s="20" t="s">
        <v>167</v>
      </c>
      <c r="C160" s="12">
        <f>+'30'!G160</f>
        <v>10</v>
      </c>
      <c r="D160" s="13">
        <v>0</v>
      </c>
      <c r="E160" s="12">
        <f t="shared" si="11"/>
        <v>10</v>
      </c>
      <c r="F160" s="13">
        <v>0</v>
      </c>
      <c r="G160" s="14">
        <f t="shared" si="15"/>
        <v>10</v>
      </c>
      <c r="H160" s="15">
        <v>0</v>
      </c>
      <c r="I160" s="22">
        <v>90</v>
      </c>
      <c r="J160" s="17">
        <f t="shared" si="14"/>
        <v>0</v>
      </c>
      <c r="K160" s="18" t="s">
        <v>16</v>
      </c>
      <c r="L160" s="19">
        <v>0</v>
      </c>
      <c r="M160" s="24">
        <f t="shared" si="13"/>
        <v>0</v>
      </c>
    </row>
    <row r="161" spans="1:13" ht="25.5">
      <c r="A161" s="10">
        <v>157</v>
      </c>
      <c r="B161" s="20" t="s">
        <v>168</v>
      </c>
      <c r="C161" s="12">
        <f>+'30'!G161</f>
        <v>3</v>
      </c>
      <c r="D161" s="13">
        <v>0</v>
      </c>
      <c r="E161" s="12">
        <f t="shared" si="11"/>
        <v>3</v>
      </c>
      <c r="F161" s="13">
        <v>0</v>
      </c>
      <c r="G161" s="14">
        <f t="shared" si="15"/>
        <v>3</v>
      </c>
      <c r="H161" s="15">
        <v>0</v>
      </c>
      <c r="I161" s="22">
        <v>90</v>
      </c>
      <c r="J161" s="17">
        <f t="shared" si="14"/>
        <v>0</v>
      </c>
      <c r="K161" s="18" t="s">
        <v>16</v>
      </c>
      <c r="L161" s="19">
        <v>0</v>
      </c>
      <c r="M161" s="24">
        <f t="shared" si="13"/>
        <v>0</v>
      </c>
    </row>
    <row r="162" spans="1:13" ht="25.5">
      <c r="A162" s="10">
        <v>158</v>
      </c>
      <c r="B162" s="20" t="s">
        <v>169</v>
      </c>
      <c r="C162" s="12">
        <f>+'30'!G162</f>
        <v>9</v>
      </c>
      <c r="D162" s="13">
        <v>0</v>
      </c>
      <c r="E162" s="12">
        <f t="shared" si="11"/>
        <v>9</v>
      </c>
      <c r="F162" s="13">
        <v>0</v>
      </c>
      <c r="G162" s="14">
        <f t="shared" si="15"/>
        <v>9</v>
      </c>
      <c r="H162" s="15">
        <v>0</v>
      </c>
      <c r="I162" s="22">
        <v>90</v>
      </c>
      <c r="J162" s="17">
        <f t="shared" si="14"/>
        <v>0</v>
      </c>
      <c r="K162" s="18" t="s">
        <v>16</v>
      </c>
      <c r="L162" s="19">
        <v>0</v>
      </c>
      <c r="M162" s="24">
        <f t="shared" si="13"/>
        <v>0</v>
      </c>
    </row>
    <row r="163" spans="1:13" ht="25.5">
      <c r="A163" s="10">
        <v>159</v>
      </c>
      <c r="B163" s="20" t="s">
        <v>262</v>
      </c>
      <c r="C163" s="12">
        <f>+'30'!G163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5"/>
        <v>0</v>
      </c>
      <c r="H163" s="15">
        <v>0</v>
      </c>
      <c r="I163" s="22">
        <v>30</v>
      </c>
      <c r="J163" s="17">
        <f t="shared" si="14"/>
        <v>0</v>
      </c>
      <c r="K163" s="18" t="s">
        <v>16</v>
      </c>
      <c r="L163" s="19">
        <v>0</v>
      </c>
      <c r="M163" s="24">
        <f t="shared" si="13"/>
        <v>0</v>
      </c>
    </row>
    <row r="164" spans="1:13" ht="25.5">
      <c r="A164" s="10">
        <v>160</v>
      </c>
      <c r="B164" s="20" t="s">
        <v>170</v>
      </c>
      <c r="C164" s="12">
        <f>+'30'!G164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5"/>
        <v>0</v>
      </c>
      <c r="H164" s="15">
        <v>0</v>
      </c>
      <c r="I164" s="22">
        <v>50</v>
      </c>
      <c r="J164" s="17">
        <f t="shared" si="14"/>
        <v>0</v>
      </c>
      <c r="K164" s="18" t="s">
        <v>16</v>
      </c>
      <c r="L164" s="19">
        <v>0</v>
      </c>
      <c r="M164" s="24">
        <f t="shared" si="13"/>
        <v>0</v>
      </c>
    </row>
    <row r="165" spans="1:13" ht="25.5">
      <c r="A165" s="10">
        <v>161</v>
      </c>
      <c r="B165" s="20" t="s">
        <v>171</v>
      </c>
      <c r="C165" s="12">
        <f>+'30'!G165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5"/>
        <v>0</v>
      </c>
      <c r="H165" s="15">
        <v>0</v>
      </c>
      <c r="I165" s="22">
        <v>50</v>
      </c>
      <c r="J165" s="17">
        <f t="shared" si="14"/>
        <v>0</v>
      </c>
      <c r="K165" s="18" t="s">
        <v>16</v>
      </c>
      <c r="L165" s="19">
        <v>0</v>
      </c>
      <c r="M165" s="24">
        <f t="shared" si="13"/>
        <v>0</v>
      </c>
    </row>
    <row r="166" spans="1:13" ht="25.5">
      <c r="A166" s="10">
        <v>162</v>
      </c>
      <c r="B166" s="20" t="s">
        <v>172</v>
      </c>
      <c r="C166" s="12">
        <f>+'30'!G166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5"/>
        <v>0</v>
      </c>
      <c r="H166" s="15">
        <v>0</v>
      </c>
      <c r="I166" s="22">
        <v>50</v>
      </c>
      <c r="J166" s="17">
        <f t="shared" si="14"/>
        <v>0</v>
      </c>
      <c r="K166" s="18" t="s">
        <v>16</v>
      </c>
      <c r="L166" s="19">
        <v>0</v>
      </c>
      <c r="M166" s="24">
        <f t="shared" si="13"/>
        <v>0</v>
      </c>
    </row>
    <row r="167" spans="1:13" ht="25.5">
      <c r="A167" s="10">
        <v>163</v>
      </c>
      <c r="B167" s="20" t="s">
        <v>173</v>
      </c>
      <c r="C167" s="12">
        <f>+'30'!G167</f>
        <v>10</v>
      </c>
      <c r="D167" s="13">
        <v>0</v>
      </c>
      <c r="E167" s="12">
        <f t="shared" si="11"/>
        <v>10</v>
      </c>
      <c r="F167" s="13">
        <v>0</v>
      </c>
      <c r="G167" s="14">
        <f t="shared" si="15"/>
        <v>10</v>
      </c>
      <c r="H167" s="15">
        <v>0</v>
      </c>
      <c r="I167" s="22">
        <v>50</v>
      </c>
      <c r="J167" s="17">
        <f t="shared" si="14"/>
        <v>0</v>
      </c>
      <c r="K167" s="18" t="s">
        <v>16</v>
      </c>
      <c r="L167" s="19">
        <v>0</v>
      </c>
      <c r="M167" s="24">
        <f t="shared" si="13"/>
        <v>0</v>
      </c>
    </row>
    <row r="168" spans="1:13" ht="25.5">
      <c r="A168" s="10">
        <v>164</v>
      </c>
      <c r="B168" s="20" t="s">
        <v>174</v>
      </c>
      <c r="C168" s="12">
        <f>+'30'!G168</f>
        <v>25</v>
      </c>
      <c r="D168" s="13">
        <v>0</v>
      </c>
      <c r="E168" s="12">
        <f t="shared" si="11"/>
        <v>25</v>
      </c>
      <c r="F168" s="13">
        <v>0</v>
      </c>
      <c r="G168" s="14">
        <f t="shared" si="15"/>
        <v>25</v>
      </c>
      <c r="H168" s="15">
        <v>0</v>
      </c>
      <c r="I168" s="22">
        <v>55</v>
      </c>
      <c r="J168" s="17">
        <f t="shared" si="14"/>
        <v>0</v>
      </c>
      <c r="K168" s="18" t="s">
        <v>16</v>
      </c>
      <c r="L168" s="19">
        <v>0</v>
      </c>
      <c r="M168" s="24">
        <f t="shared" si="13"/>
        <v>0</v>
      </c>
    </row>
    <row r="169" spans="1:13" ht="25.5">
      <c r="A169" s="10">
        <v>165</v>
      </c>
      <c r="B169" s="20" t="s">
        <v>175</v>
      </c>
      <c r="C169" s="12">
        <f>+'30'!G169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5"/>
        <v>0</v>
      </c>
      <c r="H169" s="15">
        <v>0</v>
      </c>
      <c r="I169" s="22">
        <v>80</v>
      </c>
      <c r="J169" s="17">
        <f t="shared" si="14"/>
        <v>0</v>
      </c>
      <c r="K169" s="18" t="s">
        <v>16</v>
      </c>
      <c r="L169" s="19">
        <v>0</v>
      </c>
      <c r="M169" s="24">
        <f t="shared" si="13"/>
        <v>0</v>
      </c>
    </row>
    <row r="170" spans="1:13" ht="25.5">
      <c r="A170" s="10">
        <v>166</v>
      </c>
      <c r="B170" s="20" t="s">
        <v>176</v>
      </c>
      <c r="C170" s="12">
        <f>+'30'!G170</f>
        <v>8</v>
      </c>
      <c r="D170" s="13">
        <v>0</v>
      </c>
      <c r="E170" s="12">
        <f t="shared" si="11"/>
        <v>8</v>
      </c>
      <c r="F170" s="13">
        <v>0</v>
      </c>
      <c r="G170" s="14">
        <f t="shared" si="15"/>
        <v>8</v>
      </c>
      <c r="H170" s="15">
        <v>0</v>
      </c>
      <c r="I170" s="22">
        <v>80</v>
      </c>
      <c r="J170" s="17">
        <f t="shared" si="14"/>
        <v>0</v>
      </c>
      <c r="K170" s="18" t="s">
        <v>16</v>
      </c>
      <c r="L170" s="19">
        <v>0</v>
      </c>
      <c r="M170" s="24">
        <f t="shared" si="13"/>
        <v>0</v>
      </c>
    </row>
    <row r="171" spans="1:13" ht="25.5">
      <c r="A171" s="10">
        <v>167</v>
      </c>
      <c r="B171" s="20" t="s">
        <v>177</v>
      </c>
      <c r="C171" s="12">
        <f>+'30'!G171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5"/>
        <v>0</v>
      </c>
      <c r="H171" s="15">
        <v>0</v>
      </c>
      <c r="I171" s="22">
        <v>40</v>
      </c>
      <c r="J171" s="17">
        <f t="shared" si="14"/>
        <v>0</v>
      </c>
      <c r="K171" s="18" t="s">
        <v>16</v>
      </c>
      <c r="L171" s="19">
        <v>0</v>
      </c>
      <c r="M171" s="24">
        <f t="shared" si="13"/>
        <v>0</v>
      </c>
    </row>
    <row r="172" spans="1:13" ht="25.5">
      <c r="A172" s="10">
        <v>168</v>
      </c>
      <c r="B172" s="20" t="s">
        <v>178</v>
      </c>
      <c r="C172" s="12">
        <f>+'30'!G172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5"/>
        <v>0</v>
      </c>
      <c r="H172" s="15">
        <v>0</v>
      </c>
      <c r="I172" s="22">
        <v>120</v>
      </c>
      <c r="J172" s="17">
        <f t="shared" si="14"/>
        <v>0</v>
      </c>
      <c r="K172" s="18" t="s">
        <v>16</v>
      </c>
      <c r="L172" s="19">
        <v>0</v>
      </c>
      <c r="M172" s="24">
        <f t="shared" si="13"/>
        <v>0</v>
      </c>
    </row>
    <row r="173" spans="1:13" ht="25.5">
      <c r="A173" s="10">
        <v>169</v>
      </c>
      <c r="B173" s="20" t="s">
        <v>179</v>
      </c>
      <c r="C173" s="12">
        <f>+'30'!G173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5"/>
        <v>0</v>
      </c>
      <c r="H173" s="15">
        <v>0</v>
      </c>
      <c r="I173" s="22">
        <v>120</v>
      </c>
      <c r="J173" s="17">
        <f t="shared" si="14"/>
        <v>0</v>
      </c>
      <c r="K173" s="18" t="s">
        <v>16</v>
      </c>
      <c r="L173" s="19">
        <v>0</v>
      </c>
      <c r="M173" s="24">
        <f t="shared" si="13"/>
        <v>0</v>
      </c>
    </row>
    <row r="174" spans="1:13" ht="25.5">
      <c r="A174" s="10">
        <v>170</v>
      </c>
      <c r="B174" s="20" t="s">
        <v>180</v>
      </c>
      <c r="C174" s="12">
        <f>+'30'!G174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5"/>
        <v>0</v>
      </c>
      <c r="H174" s="15">
        <v>0</v>
      </c>
      <c r="I174" s="22">
        <v>55</v>
      </c>
      <c r="J174" s="17">
        <f t="shared" si="14"/>
        <v>0</v>
      </c>
      <c r="K174" s="18" t="s">
        <v>16</v>
      </c>
      <c r="L174" s="19">
        <v>0</v>
      </c>
      <c r="M174" s="24">
        <f t="shared" si="13"/>
        <v>0</v>
      </c>
    </row>
    <row r="175" spans="1:13" ht="25.5">
      <c r="A175" s="10">
        <v>171</v>
      </c>
      <c r="B175" s="20" t="s">
        <v>181</v>
      </c>
      <c r="C175" s="12">
        <f>+'30'!G175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5"/>
        <v>0</v>
      </c>
      <c r="H175" s="15">
        <v>0</v>
      </c>
      <c r="I175" s="22">
        <v>50</v>
      </c>
      <c r="J175" s="17">
        <f t="shared" si="14"/>
        <v>0</v>
      </c>
      <c r="K175" s="18" t="s">
        <v>16</v>
      </c>
      <c r="L175" s="19">
        <v>0</v>
      </c>
      <c r="M175" s="24">
        <f t="shared" si="13"/>
        <v>0</v>
      </c>
    </row>
    <row r="176" spans="1:13" ht="25.5">
      <c r="A176" s="10">
        <v>172</v>
      </c>
      <c r="B176" s="20" t="s">
        <v>182</v>
      </c>
      <c r="C176" s="12">
        <f>+'30'!G176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5"/>
        <v>0</v>
      </c>
      <c r="H176" s="15">
        <v>0</v>
      </c>
      <c r="I176" s="22">
        <v>50</v>
      </c>
      <c r="J176" s="17">
        <f t="shared" si="14"/>
        <v>0</v>
      </c>
      <c r="K176" s="18" t="s">
        <v>16</v>
      </c>
      <c r="L176" s="19">
        <v>0</v>
      </c>
      <c r="M176" s="24">
        <f t="shared" si="13"/>
        <v>0</v>
      </c>
    </row>
    <row r="177" spans="1:13" ht="25.5">
      <c r="A177" s="10">
        <v>173</v>
      </c>
      <c r="B177" s="20" t="s">
        <v>183</v>
      </c>
      <c r="C177" s="12">
        <f>+'30'!G177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5"/>
        <v>0</v>
      </c>
      <c r="H177" s="15">
        <v>0</v>
      </c>
      <c r="I177" s="22">
        <v>120</v>
      </c>
      <c r="J177" s="17">
        <f t="shared" si="14"/>
        <v>0</v>
      </c>
      <c r="K177" s="18" t="s">
        <v>16</v>
      </c>
      <c r="L177" s="19">
        <v>0</v>
      </c>
      <c r="M177" s="24">
        <f t="shared" si="13"/>
        <v>0</v>
      </c>
    </row>
    <row r="178" spans="1:13" ht="25.5">
      <c r="A178" s="10">
        <v>174</v>
      </c>
      <c r="B178" s="20" t="s">
        <v>184</v>
      </c>
      <c r="C178" s="12">
        <f>+'30'!G178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5"/>
        <v>0</v>
      </c>
      <c r="H178" s="15">
        <v>0</v>
      </c>
      <c r="I178" s="22">
        <v>120</v>
      </c>
      <c r="J178" s="17">
        <f t="shared" si="14"/>
        <v>0</v>
      </c>
      <c r="K178" s="18" t="s">
        <v>16</v>
      </c>
      <c r="L178" s="19">
        <v>0</v>
      </c>
      <c r="M178" s="24">
        <f t="shared" si="13"/>
        <v>0</v>
      </c>
    </row>
    <row r="179" spans="1:13" ht="25.5">
      <c r="A179" s="10">
        <v>175</v>
      </c>
      <c r="B179" s="20" t="s">
        <v>185</v>
      </c>
      <c r="C179" s="12">
        <f>+'30'!G179</f>
        <v>0</v>
      </c>
      <c r="D179" s="13">
        <v>0</v>
      </c>
      <c r="E179" s="12">
        <f t="shared" si="11"/>
        <v>0</v>
      </c>
      <c r="F179" s="13">
        <v>0</v>
      </c>
      <c r="G179" s="14">
        <f t="shared" si="15"/>
        <v>0</v>
      </c>
      <c r="H179" s="15">
        <v>0</v>
      </c>
      <c r="I179" s="22">
        <v>10</v>
      </c>
      <c r="J179" s="17">
        <f t="shared" si="14"/>
        <v>0</v>
      </c>
      <c r="K179" s="18" t="s">
        <v>16</v>
      </c>
      <c r="L179" s="19">
        <v>0</v>
      </c>
      <c r="M179" s="24">
        <f t="shared" si="13"/>
        <v>0</v>
      </c>
    </row>
    <row r="180" spans="1:13" ht="25.5">
      <c r="A180" s="10">
        <v>176</v>
      </c>
      <c r="B180" s="20" t="s">
        <v>186</v>
      </c>
      <c r="C180" s="12">
        <f>+'30'!G180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5"/>
        <v>0</v>
      </c>
      <c r="H180" s="15">
        <v>0</v>
      </c>
      <c r="I180" s="22">
        <v>35</v>
      </c>
      <c r="J180" s="17">
        <f t="shared" si="14"/>
        <v>0</v>
      </c>
      <c r="K180" s="18" t="s">
        <v>16</v>
      </c>
      <c r="L180" s="19">
        <v>0</v>
      </c>
      <c r="M180" s="24">
        <f t="shared" si="13"/>
        <v>0</v>
      </c>
    </row>
    <row r="181" spans="1:13" ht="25.5">
      <c r="A181" s="10">
        <v>177</v>
      </c>
      <c r="B181" s="20" t="s">
        <v>187</v>
      </c>
      <c r="C181" s="12">
        <f>+'30'!G181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5"/>
        <v>0</v>
      </c>
      <c r="H181" s="15">
        <v>0</v>
      </c>
      <c r="I181" s="22">
        <v>10</v>
      </c>
      <c r="J181" s="17">
        <f t="shared" si="14"/>
        <v>0</v>
      </c>
      <c r="K181" s="18" t="s">
        <v>16</v>
      </c>
      <c r="L181" s="19">
        <v>0</v>
      </c>
      <c r="M181" s="24">
        <f t="shared" si="13"/>
        <v>0</v>
      </c>
    </row>
    <row r="182" spans="1:13" ht="25.5">
      <c r="A182" s="10">
        <v>178</v>
      </c>
      <c r="B182" s="20" t="s">
        <v>188</v>
      </c>
      <c r="C182" s="12">
        <f>+'30'!G182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5"/>
        <v>0</v>
      </c>
      <c r="H182" s="15">
        <v>0</v>
      </c>
      <c r="I182" s="22">
        <v>10</v>
      </c>
      <c r="J182" s="17">
        <f t="shared" si="14"/>
        <v>0</v>
      </c>
      <c r="K182" s="18" t="s">
        <v>16</v>
      </c>
      <c r="L182" s="19">
        <v>0</v>
      </c>
      <c r="M182" s="24">
        <f t="shared" si="13"/>
        <v>0</v>
      </c>
    </row>
    <row r="183" spans="1:13" ht="25.5">
      <c r="A183" s="10">
        <v>179</v>
      </c>
      <c r="B183" s="20" t="s">
        <v>189</v>
      </c>
      <c r="C183" s="12">
        <f>+'30'!G183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5"/>
        <v>0</v>
      </c>
      <c r="H183" s="15">
        <v>0</v>
      </c>
      <c r="I183" s="22">
        <v>10</v>
      </c>
      <c r="J183" s="17">
        <f t="shared" si="14"/>
        <v>0</v>
      </c>
      <c r="K183" s="18" t="s">
        <v>16</v>
      </c>
      <c r="L183" s="19">
        <v>0</v>
      </c>
      <c r="M183" s="24">
        <f t="shared" si="13"/>
        <v>0</v>
      </c>
    </row>
    <row r="184" spans="1:13" ht="25.5">
      <c r="A184" s="10">
        <v>180</v>
      </c>
      <c r="B184" s="20" t="s">
        <v>190</v>
      </c>
      <c r="C184" s="12">
        <f>+'30'!G184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5"/>
        <v>0</v>
      </c>
      <c r="H184" s="15">
        <v>0</v>
      </c>
      <c r="I184" s="22">
        <v>10</v>
      </c>
      <c r="J184" s="17">
        <f t="shared" si="14"/>
        <v>0</v>
      </c>
      <c r="K184" s="18" t="s">
        <v>16</v>
      </c>
      <c r="L184" s="19">
        <v>0</v>
      </c>
      <c r="M184" s="24">
        <f t="shared" si="13"/>
        <v>0</v>
      </c>
    </row>
    <row r="185" spans="1:13" ht="25.5">
      <c r="A185" s="10">
        <v>181</v>
      </c>
      <c r="B185" s="20" t="s">
        <v>191</v>
      </c>
      <c r="C185" s="12">
        <f>+'30'!G185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5"/>
        <v>0</v>
      </c>
      <c r="H185" s="15">
        <v>0</v>
      </c>
      <c r="I185" s="22">
        <v>10</v>
      </c>
      <c r="J185" s="17">
        <f t="shared" si="14"/>
        <v>0</v>
      </c>
      <c r="K185" s="18" t="s">
        <v>16</v>
      </c>
      <c r="L185" s="19">
        <v>0</v>
      </c>
      <c r="M185" s="24">
        <f t="shared" si="13"/>
        <v>0</v>
      </c>
    </row>
    <row r="186" spans="1:13" ht="25.5">
      <c r="A186" s="10">
        <v>182</v>
      </c>
      <c r="B186" s="20" t="s">
        <v>192</v>
      </c>
      <c r="C186" s="12">
        <f>+'30'!G186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5"/>
        <v>0</v>
      </c>
      <c r="H186" s="15">
        <v>0</v>
      </c>
      <c r="I186" s="22">
        <v>25</v>
      </c>
      <c r="J186" s="17">
        <f t="shared" si="14"/>
        <v>0</v>
      </c>
      <c r="K186" s="18" t="s">
        <v>16</v>
      </c>
      <c r="L186" s="19">
        <v>0</v>
      </c>
      <c r="M186" s="24">
        <f t="shared" si="13"/>
        <v>0</v>
      </c>
    </row>
    <row r="187" spans="1:13" ht="25.5">
      <c r="A187" s="10">
        <v>183</v>
      </c>
      <c r="B187" s="20" t="s">
        <v>193</v>
      </c>
      <c r="C187" s="12">
        <f>+'30'!G187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4"/>
        <v>0</v>
      </c>
      <c r="K187" s="18" t="s">
        <v>16</v>
      </c>
      <c r="L187" s="19">
        <v>0</v>
      </c>
      <c r="M187" s="24">
        <f t="shared" si="13"/>
        <v>0</v>
      </c>
    </row>
    <row r="188" spans="1:13" ht="25.5">
      <c r="A188" s="10">
        <v>184</v>
      </c>
      <c r="B188" s="20" t="s">
        <v>194</v>
      </c>
      <c r="C188" s="12">
        <f>+'30'!G188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5"/>
        <v>0</v>
      </c>
      <c r="H188" s="15">
        <v>0</v>
      </c>
      <c r="I188" s="16">
        <v>10</v>
      </c>
      <c r="J188" s="17">
        <f t="shared" si="14"/>
        <v>0</v>
      </c>
      <c r="K188" s="18" t="s">
        <v>16</v>
      </c>
      <c r="L188" s="19">
        <v>0</v>
      </c>
      <c r="M188" s="24">
        <f t="shared" si="13"/>
        <v>0</v>
      </c>
    </row>
    <row r="189" spans="1:13" ht="25.5">
      <c r="A189" s="10">
        <v>185</v>
      </c>
      <c r="B189" s="20" t="s">
        <v>195</v>
      </c>
      <c r="C189" s="12">
        <f>+'30'!G189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5"/>
        <v>0</v>
      </c>
      <c r="H189" s="15">
        <v>0</v>
      </c>
      <c r="I189" s="16"/>
      <c r="J189" s="17">
        <f t="shared" si="14"/>
        <v>0</v>
      </c>
      <c r="K189" s="18" t="s">
        <v>16</v>
      </c>
      <c r="L189" s="19">
        <v>0</v>
      </c>
      <c r="M189" s="24">
        <f t="shared" si="13"/>
        <v>0</v>
      </c>
    </row>
    <row r="190" spans="1:13" ht="25.5">
      <c r="A190" s="10">
        <v>186</v>
      </c>
      <c r="B190" s="20" t="s">
        <v>196</v>
      </c>
      <c r="C190" s="12">
        <f>+'30'!G190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5"/>
        <v>0</v>
      </c>
      <c r="H190" s="15">
        <v>0</v>
      </c>
      <c r="I190" s="16">
        <v>55</v>
      </c>
      <c r="J190" s="17">
        <f t="shared" si="14"/>
        <v>0</v>
      </c>
      <c r="K190" s="18" t="s">
        <v>16</v>
      </c>
      <c r="L190" s="19">
        <v>0</v>
      </c>
      <c r="M190" s="24">
        <f t="shared" si="13"/>
        <v>0</v>
      </c>
    </row>
    <row r="191" spans="1:13" ht="25.5">
      <c r="A191" s="10">
        <v>187</v>
      </c>
      <c r="B191" s="20" t="s">
        <v>197</v>
      </c>
      <c r="C191" s="12">
        <f>+'30'!G191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5"/>
        <v>0</v>
      </c>
      <c r="H191" s="15">
        <v>0</v>
      </c>
      <c r="I191" s="16">
        <v>45</v>
      </c>
      <c r="J191" s="17">
        <f t="shared" si="14"/>
        <v>0</v>
      </c>
      <c r="K191" s="18" t="s">
        <v>16</v>
      </c>
      <c r="L191" s="19">
        <v>0</v>
      </c>
      <c r="M191" s="24">
        <f t="shared" si="13"/>
        <v>0</v>
      </c>
    </row>
    <row r="192" spans="1:13" ht="25.5">
      <c r="A192" s="10">
        <v>188</v>
      </c>
      <c r="B192" s="20" t="s">
        <v>198</v>
      </c>
      <c r="C192" s="12">
        <f>+'30'!G192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5"/>
        <v>0</v>
      </c>
      <c r="H192" s="15">
        <v>0</v>
      </c>
      <c r="I192" s="16">
        <v>50</v>
      </c>
      <c r="J192" s="17">
        <f t="shared" si="14"/>
        <v>0</v>
      </c>
      <c r="K192" s="18" t="s">
        <v>16</v>
      </c>
      <c r="L192" s="19">
        <v>0</v>
      </c>
      <c r="M192" s="24">
        <f t="shared" si="13"/>
        <v>0</v>
      </c>
    </row>
    <row r="193" spans="1:13" ht="25.5">
      <c r="A193" s="10">
        <v>189</v>
      </c>
      <c r="B193" s="20" t="s">
        <v>199</v>
      </c>
      <c r="C193" s="12">
        <f>+'30'!G193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5"/>
        <v>0</v>
      </c>
      <c r="H193" s="15">
        <v>0</v>
      </c>
      <c r="I193" s="16">
        <v>30</v>
      </c>
      <c r="J193" s="17">
        <f t="shared" si="14"/>
        <v>0</v>
      </c>
      <c r="K193" s="18" t="s">
        <v>16</v>
      </c>
      <c r="L193" s="19">
        <v>0</v>
      </c>
      <c r="M193" s="24">
        <f t="shared" si="13"/>
        <v>0</v>
      </c>
    </row>
    <row r="194" spans="1:13" ht="25.5">
      <c r="A194" s="10">
        <v>190</v>
      </c>
      <c r="B194" s="20" t="s">
        <v>200</v>
      </c>
      <c r="C194" s="12">
        <f>+'30'!G194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5"/>
        <v>0</v>
      </c>
      <c r="H194" s="15">
        <v>0</v>
      </c>
      <c r="I194" s="16">
        <v>25</v>
      </c>
      <c r="J194" s="17">
        <f t="shared" si="14"/>
        <v>0</v>
      </c>
      <c r="K194" s="18" t="s">
        <v>16</v>
      </c>
      <c r="L194" s="19">
        <v>0</v>
      </c>
      <c r="M194" s="24">
        <f t="shared" si="13"/>
        <v>0</v>
      </c>
    </row>
    <row r="195" spans="1:13" ht="25.5">
      <c r="A195" s="10">
        <v>191</v>
      </c>
      <c r="B195" s="20" t="s">
        <v>201</v>
      </c>
      <c r="C195" s="12">
        <f>+'30'!G195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5"/>
        <v>0</v>
      </c>
      <c r="H195" s="15">
        <v>0</v>
      </c>
      <c r="I195" s="16">
        <v>0</v>
      </c>
      <c r="J195" s="17">
        <f t="shared" si="14"/>
        <v>0</v>
      </c>
      <c r="K195" s="18" t="s">
        <v>16</v>
      </c>
      <c r="L195" s="19">
        <v>0</v>
      </c>
      <c r="M195" s="24">
        <f t="shared" si="13"/>
        <v>0</v>
      </c>
    </row>
    <row r="196" spans="1:13" ht="25.5">
      <c r="A196" s="10">
        <v>192</v>
      </c>
      <c r="B196" s="20" t="s">
        <v>202</v>
      </c>
      <c r="C196" s="12">
        <f>+'30'!G196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4"/>
        <v>0</v>
      </c>
      <c r="K196" s="18" t="s">
        <v>16</v>
      </c>
      <c r="L196" s="19">
        <v>0</v>
      </c>
      <c r="M196" s="24">
        <f t="shared" si="13"/>
        <v>0</v>
      </c>
    </row>
    <row r="197" spans="1:13" ht="25.5">
      <c r="A197" s="10">
        <v>193</v>
      </c>
      <c r="B197" s="20" t="s">
        <v>203</v>
      </c>
      <c r="C197" s="12">
        <f>+'30'!G197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5"/>
        <v>0</v>
      </c>
      <c r="H197" s="15">
        <v>0</v>
      </c>
      <c r="I197" s="16">
        <v>65</v>
      </c>
      <c r="J197" s="17">
        <f t="shared" si="14"/>
        <v>0</v>
      </c>
      <c r="K197" s="18" t="s">
        <v>16</v>
      </c>
      <c r="L197" s="19">
        <v>0</v>
      </c>
      <c r="M197" s="24">
        <f t="shared" si="13"/>
        <v>0</v>
      </c>
    </row>
    <row r="198" spans="1:13" ht="25.5">
      <c r="A198" s="10">
        <v>194</v>
      </c>
      <c r="B198" s="20" t="s">
        <v>204</v>
      </c>
      <c r="C198" s="12">
        <f>+'30'!G198</f>
        <v>326</v>
      </c>
      <c r="D198" s="13">
        <v>0</v>
      </c>
      <c r="E198" s="12">
        <f t="shared" si="11"/>
        <v>326</v>
      </c>
      <c r="F198" s="13">
        <v>0</v>
      </c>
      <c r="G198" s="14">
        <f t="shared" si="15"/>
        <v>326</v>
      </c>
      <c r="H198" s="15">
        <v>0</v>
      </c>
      <c r="I198" s="16">
        <v>25</v>
      </c>
      <c r="J198" s="17">
        <f t="shared" si="14"/>
        <v>0</v>
      </c>
      <c r="K198" s="18" t="s">
        <v>16</v>
      </c>
      <c r="L198" s="19">
        <v>0</v>
      </c>
      <c r="M198" s="24">
        <f t="shared" ref="M198:M219" si="16">SUM(J198-L198)</f>
        <v>0</v>
      </c>
    </row>
    <row r="199" spans="1:13" ht="27" customHeight="1">
      <c r="A199" s="10">
        <v>195</v>
      </c>
      <c r="B199" s="20" t="s">
        <v>194</v>
      </c>
      <c r="C199" s="12">
        <f>+'30'!G199</f>
        <v>197</v>
      </c>
      <c r="D199" s="13">
        <v>0</v>
      </c>
      <c r="E199" s="12">
        <f t="shared" si="11"/>
        <v>197</v>
      </c>
      <c r="F199" s="13">
        <v>0</v>
      </c>
      <c r="G199" s="14">
        <f t="shared" si="15"/>
        <v>197</v>
      </c>
      <c r="H199" s="15">
        <v>0</v>
      </c>
      <c r="I199" s="16">
        <v>0</v>
      </c>
      <c r="J199" s="17">
        <f t="shared" ref="J199:J221" si="17">+I199*H199</f>
        <v>0</v>
      </c>
      <c r="K199" s="18" t="s">
        <v>16</v>
      </c>
      <c r="L199" s="19">
        <v>0</v>
      </c>
      <c r="M199" s="24">
        <f t="shared" si="16"/>
        <v>0</v>
      </c>
    </row>
    <row r="200" spans="1:13" ht="25.5">
      <c r="A200" s="10">
        <v>196</v>
      </c>
      <c r="B200" s="20" t="s">
        <v>205</v>
      </c>
      <c r="C200" s="12">
        <f>+'30'!G200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5"/>
        <v>0</v>
      </c>
      <c r="H200" s="15">
        <v>0</v>
      </c>
      <c r="I200" s="16">
        <v>0</v>
      </c>
      <c r="J200" s="17">
        <f t="shared" si="17"/>
        <v>0</v>
      </c>
      <c r="K200" s="18" t="s">
        <v>16</v>
      </c>
      <c r="L200" s="19">
        <v>0</v>
      </c>
      <c r="M200" s="24">
        <f t="shared" si="16"/>
        <v>0</v>
      </c>
    </row>
    <row r="201" spans="1:13" ht="25.5">
      <c r="A201" s="10">
        <v>197</v>
      </c>
      <c r="B201" s="20" t="s">
        <v>206</v>
      </c>
      <c r="C201" s="12">
        <f>+'30'!G201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5"/>
        <v>0</v>
      </c>
      <c r="H201" s="15">
        <v>0</v>
      </c>
      <c r="I201" s="16">
        <v>65</v>
      </c>
      <c r="J201" s="17">
        <f t="shared" si="17"/>
        <v>0</v>
      </c>
      <c r="K201" s="18" t="s">
        <v>16</v>
      </c>
      <c r="L201" s="19">
        <v>0</v>
      </c>
      <c r="M201" s="24">
        <f t="shared" si="16"/>
        <v>0</v>
      </c>
    </row>
    <row r="202" spans="1:13" ht="25.5">
      <c r="A202" s="10">
        <v>198</v>
      </c>
      <c r="B202" s="20" t="s">
        <v>207</v>
      </c>
      <c r="C202" s="12">
        <f>+'30'!G202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5"/>
        <v>0</v>
      </c>
      <c r="H202" s="15">
        <v>0</v>
      </c>
      <c r="I202" s="16">
        <v>65</v>
      </c>
      <c r="J202" s="17">
        <f t="shared" si="17"/>
        <v>0</v>
      </c>
      <c r="K202" s="18" t="s">
        <v>16</v>
      </c>
      <c r="L202" s="19">
        <v>0</v>
      </c>
      <c r="M202" s="24">
        <f t="shared" si="16"/>
        <v>0</v>
      </c>
    </row>
    <row r="203" spans="1:13" ht="25.5">
      <c r="A203" s="10">
        <v>199</v>
      </c>
      <c r="B203" s="20" t="s">
        <v>208</v>
      </c>
      <c r="C203" s="12">
        <f>+'30'!G203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5"/>
        <v>0</v>
      </c>
      <c r="H203" s="15">
        <v>0</v>
      </c>
      <c r="I203" s="16">
        <v>65</v>
      </c>
      <c r="J203" s="17">
        <f t="shared" si="17"/>
        <v>0</v>
      </c>
      <c r="K203" s="18" t="s">
        <v>16</v>
      </c>
      <c r="L203" s="19">
        <v>0</v>
      </c>
      <c r="M203" s="24">
        <f t="shared" si="16"/>
        <v>0</v>
      </c>
    </row>
    <row r="204" spans="1:13" ht="25.5">
      <c r="A204" s="10">
        <v>200</v>
      </c>
      <c r="B204" s="20" t="s">
        <v>209</v>
      </c>
      <c r="C204" s="12">
        <f>+'30'!G204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5"/>
        <v>0</v>
      </c>
      <c r="H204" s="15">
        <v>0</v>
      </c>
      <c r="I204" s="16">
        <v>150</v>
      </c>
      <c r="J204" s="17">
        <f t="shared" si="17"/>
        <v>0</v>
      </c>
      <c r="K204" s="18" t="s">
        <v>16</v>
      </c>
      <c r="L204" s="19">
        <v>0</v>
      </c>
      <c r="M204" s="24">
        <f t="shared" si="16"/>
        <v>0</v>
      </c>
    </row>
    <row r="205" spans="1:13" ht="25.5">
      <c r="A205" s="10">
        <v>201</v>
      </c>
      <c r="B205" s="20" t="s">
        <v>210</v>
      </c>
      <c r="C205" s="12">
        <f>+'30'!G205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5"/>
        <v>0</v>
      </c>
      <c r="H205" s="15">
        <v>0</v>
      </c>
      <c r="I205" s="16">
        <v>150</v>
      </c>
      <c r="J205" s="17">
        <f t="shared" si="17"/>
        <v>0</v>
      </c>
      <c r="K205" s="18" t="s">
        <v>16</v>
      </c>
      <c r="L205" s="19">
        <v>0</v>
      </c>
      <c r="M205" s="24">
        <f t="shared" si="16"/>
        <v>0</v>
      </c>
    </row>
    <row r="206" spans="1:13" ht="25.5">
      <c r="A206" s="10">
        <v>202</v>
      </c>
      <c r="B206" s="20" t="s">
        <v>211</v>
      </c>
      <c r="C206" s="12">
        <f>+'30'!G206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5"/>
        <v>0</v>
      </c>
      <c r="H206" s="15">
        <v>0</v>
      </c>
      <c r="I206" s="16">
        <v>150</v>
      </c>
      <c r="J206" s="17">
        <f t="shared" si="17"/>
        <v>0</v>
      </c>
      <c r="K206" s="18" t="s">
        <v>16</v>
      </c>
      <c r="L206" s="19">
        <v>0</v>
      </c>
      <c r="M206" s="24">
        <f t="shared" si="16"/>
        <v>0</v>
      </c>
    </row>
    <row r="207" spans="1:13" ht="25.5">
      <c r="A207" s="10">
        <v>203</v>
      </c>
      <c r="B207" s="20" t="s">
        <v>256</v>
      </c>
      <c r="C207" s="12">
        <f>+'30'!G207</f>
        <v>0</v>
      </c>
      <c r="D207" s="13">
        <v>0</v>
      </c>
      <c r="E207" s="12">
        <f t="shared" ref="E207:E219" si="18">C207+D207</f>
        <v>0</v>
      </c>
      <c r="F207" s="13">
        <v>0</v>
      </c>
      <c r="G207" s="14">
        <f t="shared" si="15"/>
        <v>0</v>
      </c>
      <c r="H207" s="15">
        <v>0</v>
      </c>
      <c r="I207" s="16">
        <v>55</v>
      </c>
      <c r="J207" s="17">
        <f t="shared" si="17"/>
        <v>0</v>
      </c>
      <c r="K207" s="18" t="s">
        <v>16</v>
      </c>
      <c r="L207" s="19">
        <v>0</v>
      </c>
      <c r="M207" s="24">
        <f t="shared" si="16"/>
        <v>0</v>
      </c>
    </row>
    <row r="208" spans="1:13" ht="25.5">
      <c r="A208" s="10">
        <v>204</v>
      </c>
      <c r="B208" s="20" t="s">
        <v>257</v>
      </c>
      <c r="C208" s="12">
        <f>+'30'!G208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5"/>
        <v>0</v>
      </c>
      <c r="H208" s="15">
        <v>0</v>
      </c>
      <c r="I208" s="16">
        <v>30</v>
      </c>
      <c r="J208" s="17">
        <f t="shared" si="17"/>
        <v>0</v>
      </c>
      <c r="K208" s="18" t="s">
        <v>16</v>
      </c>
      <c r="L208" s="19">
        <v>0</v>
      </c>
      <c r="M208" s="24">
        <f t="shared" si="16"/>
        <v>0</v>
      </c>
    </row>
    <row r="209" spans="1:13" ht="25.5">
      <c r="A209" s="10">
        <v>205</v>
      </c>
      <c r="B209" s="20" t="s">
        <v>265</v>
      </c>
      <c r="C209" s="12">
        <f>+'30'!G209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5"/>
        <v>0</v>
      </c>
      <c r="H209" s="15">
        <v>0</v>
      </c>
      <c r="I209" s="16">
        <v>50</v>
      </c>
      <c r="J209" s="17">
        <f t="shared" si="17"/>
        <v>0</v>
      </c>
      <c r="K209" s="18" t="s">
        <v>16</v>
      </c>
      <c r="L209" s="19">
        <v>0</v>
      </c>
      <c r="M209" s="24">
        <f t="shared" si="16"/>
        <v>0</v>
      </c>
    </row>
    <row r="210" spans="1:13" ht="25.5">
      <c r="A210" s="10">
        <v>206</v>
      </c>
      <c r="B210" s="20" t="s">
        <v>263</v>
      </c>
      <c r="C210" s="12">
        <f>+'30'!G210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5"/>
        <v>0</v>
      </c>
      <c r="H210" s="15">
        <v>0</v>
      </c>
      <c r="I210" s="16">
        <v>60</v>
      </c>
      <c r="J210" s="17">
        <f t="shared" si="17"/>
        <v>0</v>
      </c>
      <c r="K210" s="18" t="s">
        <v>16</v>
      </c>
      <c r="L210" s="19">
        <v>0</v>
      </c>
      <c r="M210" s="24">
        <f t="shared" si="16"/>
        <v>0</v>
      </c>
    </row>
    <row r="211" spans="1:13" ht="25.5">
      <c r="A211" s="10">
        <v>207</v>
      </c>
      <c r="B211" s="20" t="s">
        <v>275</v>
      </c>
      <c r="C211" s="12">
        <f>+'30'!G211</f>
        <v>0</v>
      </c>
      <c r="D211" s="13">
        <v>0</v>
      </c>
      <c r="E211" s="12">
        <f t="shared" si="18"/>
        <v>0</v>
      </c>
      <c r="F211" s="13">
        <v>0</v>
      </c>
      <c r="G211" s="14">
        <f t="shared" si="15"/>
        <v>0</v>
      </c>
      <c r="H211" s="15">
        <v>0</v>
      </c>
      <c r="I211" s="16">
        <v>60</v>
      </c>
      <c r="J211" s="17">
        <f t="shared" si="17"/>
        <v>0</v>
      </c>
      <c r="K211" s="18" t="s">
        <v>16</v>
      </c>
      <c r="L211" s="19">
        <v>0</v>
      </c>
      <c r="M211" s="24">
        <f t="shared" si="16"/>
        <v>0</v>
      </c>
    </row>
    <row r="212" spans="1:13" ht="25.5">
      <c r="A212" s="10">
        <v>208</v>
      </c>
      <c r="B212" s="20" t="s">
        <v>276</v>
      </c>
      <c r="C212" s="12">
        <f>+'30'!G212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5"/>
        <v>0</v>
      </c>
      <c r="H212" s="15">
        <v>0</v>
      </c>
      <c r="I212" s="16">
        <v>60</v>
      </c>
      <c r="J212" s="17">
        <f t="shared" si="17"/>
        <v>0</v>
      </c>
      <c r="K212" s="18" t="s">
        <v>16</v>
      </c>
      <c r="L212" s="19">
        <v>0</v>
      </c>
      <c r="M212" s="24">
        <f t="shared" si="16"/>
        <v>0</v>
      </c>
    </row>
    <row r="213" spans="1:13" ht="25.5">
      <c r="A213" s="10">
        <v>209</v>
      </c>
      <c r="B213" s="20" t="s">
        <v>277</v>
      </c>
      <c r="C213" s="12">
        <f>+'30'!G213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5"/>
        <v>0</v>
      </c>
      <c r="H213" s="15">
        <v>0</v>
      </c>
      <c r="I213" s="16">
        <v>60</v>
      </c>
      <c r="J213" s="17">
        <f t="shared" si="17"/>
        <v>0</v>
      </c>
      <c r="K213" s="18" t="s">
        <v>16</v>
      </c>
      <c r="L213" s="19">
        <v>0</v>
      </c>
      <c r="M213" s="24">
        <f t="shared" si="16"/>
        <v>0</v>
      </c>
    </row>
    <row r="214" spans="1:13" ht="25.5">
      <c r="A214" s="10">
        <v>210</v>
      </c>
      <c r="B214" s="20" t="s">
        <v>278</v>
      </c>
      <c r="C214" s="12">
        <f>+'30'!G214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5"/>
        <v>0</v>
      </c>
      <c r="H214" s="15">
        <v>0</v>
      </c>
      <c r="I214" s="16">
        <v>60</v>
      </c>
      <c r="J214" s="17">
        <f t="shared" si="17"/>
        <v>0</v>
      </c>
      <c r="K214" s="18" t="s">
        <v>16</v>
      </c>
      <c r="L214" s="19">
        <v>0</v>
      </c>
      <c r="M214" s="24">
        <f t="shared" si="16"/>
        <v>0</v>
      </c>
    </row>
    <row r="215" spans="1:13" ht="25.5">
      <c r="A215" s="10">
        <v>211</v>
      </c>
      <c r="B215" s="20" t="s">
        <v>269</v>
      </c>
      <c r="C215" s="12">
        <f>+'30'!G215</f>
        <v>-1</v>
      </c>
      <c r="D215" s="13">
        <v>0</v>
      </c>
      <c r="E215" s="12">
        <f t="shared" si="18"/>
        <v>-1</v>
      </c>
      <c r="F215" s="13">
        <v>0</v>
      </c>
      <c r="G215" s="14">
        <f t="shared" si="15"/>
        <v>-1</v>
      </c>
      <c r="H215" s="15">
        <v>0</v>
      </c>
      <c r="I215" s="16">
        <v>60</v>
      </c>
      <c r="J215" s="17">
        <f t="shared" si="17"/>
        <v>0</v>
      </c>
      <c r="K215" s="18" t="s">
        <v>16</v>
      </c>
      <c r="L215" s="19">
        <v>0</v>
      </c>
      <c r="M215" s="24">
        <f t="shared" si="16"/>
        <v>0</v>
      </c>
    </row>
    <row r="216" spans="1:13" ht="25.5">
      <c r="A216" s="10">
        <v>212</v>
      </c>
      <c r="B216" s="20" t="s">
        <v>281</v>
      </c>
      <c r="C216" s="12">
        <f>+'30'!G216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5"/>
        <v>0</v>
      </c>
      <c r="H216" s="15">
        <v>0</v>
      </c>
      <c r="I216" s="16">
        <v>60</v>
      </c>
      <c r="J216" s="17">
        <f t="shared" si="17"/>
        <v>0</v>
      </c>
      <c r="K216" s="18" t="s">
        <v>16</v>
      </c>
      <c r="L216" s="19">
        <v>0</v>
      </c>
      <c r="M216" s="24">
        <f t="shared" si="16"/>
        <v>0</v>
      </c>
    </row>
    <row r="217" spans="1:13" ht="25.5">
      <c r="A217" s="10">
        <v>213</v>
      </c>
      <c r="B217" s="20" t="s">
        <v>282</v>
      </c>
      <c r="C217" s="12">
        <f>+'30'!G217</f>
        <v>0</v>
      </c>
      <c r="D217" s="13">
        <v>0</v>
      </c>
      <c r="E217" s="12">
        <f t="shared" si="18"/>
        <v>0</v>
      </c>
      <c r="F217" s="13">
        <v>0</v>
      </c>
      <c r="G217" s="14">
        <f t="shared" ref="G217:G219" si="19">E217-F217-H217</f>
        <v>0</v>
      </c>
      <c r="H217" s="15">
        <v>0</v>
      </c>
      <c r="I217" s="16">
        <v>50</v>
      </c>
      <c r="J217" s="17">
        <f t="shared" si="17"/>
        <v>0</v>
      </c>
      <c r="K217" s="18" t="s">
        <v>16</v>
      </c>
      <c r="L217" s="19">
        <v>0</v>
      </c>
      <c r="M217" s="24">
        <f t="shared" si="16"/>
        <v>0</v>
      </c>
    </row>
    <row r="218" spans="1:13" ht="25.5">
      <c r="A218" s="10">
        <v>214</v>
      </c>
      <c r="B218" s="20" t="s">
        <v>283</v>
      </c>
      <c r="C218" s="12">
        <f>+'30'!G218</f>
        <v>0</v>
      </c>
      <c r="D218" s="13">
        <v>0</v>
      </c>
      <c r="E218" s="12">
        <f t="shared" si="18"/>
        <v>0</v>
      </c>
      <c r="F218" s="13">
        <v>0</v>
      </c>
      <c r="G218" s="14">
        <f t="shared" si="19"/>
        <v>0</v>
      </c>
      <c r="H218" s="15">
        <v>0</v>
      </c>
      <c r="I218" s="16">
        <v>65</v>
      </c>
      <c r="J218" s="17">
        <f t="shared" si="17"/>
        <v>0</v>
      </c>
      <c r="K218" s="18" t="s">
        <v>16</v>
      </c>
      <c r="L218" s="19">
        <v>0</v>
      </c>
      <c r="M218" s="24">
        <f t="shared" si="16"/>
        <v>0</v>
      </c>
    </row>
    <row r="219" spans="1:13" ht="25.5">
      <c r="A219" s="102">
        <v>215</v>
      </c>
      <c r="B219" s="20" t="s">
        <v>284</v>
      </c>
      <c r="C219" s="12">
        <f>+'30'!G219</f>
        <v>0</v>
      </c>
      <c r="D219" s="13">
        <v>0</v>
      </c>
      <c r="E219" s="12">
        <f t="shared" si="18"/>
        <v>0</v>
      </c>
      <c r="F219" s="13">
        <v>0</v>
      </c>
      <c r="G219" s="14">
        <f t="shared" si="19"/>
        <v>0</v>
      </c>
      <c r="H219" s="15">
        <v>0</v>
      </c>
      <c r="I219" s="16">
        <v>60</v>
      </c>
      <c r="J219" s="17">
        <f t="shared" si="17"/>
        <v>0</v>
      </c>
      <c r="K219" s="18" t="s">
        <v>16</v>
      </c>
      <c r="L219" s="19">
        <v>0</v>
      </c>
      <c r="M219" s="24">
        <f t="shared" si="16"/>
        <v>0</v>
      </c>
    </row>
    <row r="220" spans="1:13" ht="25.5">
      <c r="A220" s="102">
        <v>216</v>
      </c>
      <c r="B220" s="20" t="s">
        <v>288</v>
      </c>
      <c r="C220" s="12">
        <f>+'30'!G220</f>
        <v>0</v>
      </c>
      <c r="D220" s="13">
        <v>0</v>
      </c>
      <c r="E220" s="12">
        <f t="shared" ref="E220:E221" si="20">C220+D220</f>
        <v>0</v>
      </c>
      <c r="F220" s="13">
        <v>0</v>
      </c>
      <c r="G220" s="14">
        <f t="shared" ref="G220:G221" si="21">E220-F220-H220</f>
        <v>0</v>
      </c>
      <c r="H220" s="15">
        <v>0</v>
      </c>
      <c r="I220" s="16">
        <v>35</v>
      </c>
      <c r="J220" s="17">
        <f t="shared" si="17"/>
        <v>0</v>
      </c>
      <c r="K220" s="18" t="s">
        <v>16</v>
      </c>
      <c r="L220" s="19">
        <v>0</v>
      </c>
      <c r="M220" s="24">
        <f t="shared" ref="M220:M221" si="22">SUM(J220-L220)</f>
        <v>0</v>
      </c>
    </row>
    <row r="221" spans="1:13" ht="25.5">
      <c r="A221" s="102">
        <v>217</v>
      </c>
      <c r="B221" s="20" t="s">
        <v>289</v>
      </c>
      <c r="C221" s="12">
        <f>+'30'!G221</f>
        <v>2</v>
      </c>
      <c r="D221" s="13">
        <v>0</v>
      </c>
      <c r="E221" s="12">
        <f t="shared" si="20"/>
        <v>2</v>
      </c>
      <c r="F221" s="13">
        <v>0</v>
      </c>
      <c r="G221" s="14">
        <f t="shared" si="21"/>
        <v>2</v>
      </c>
      <c r="H221" s="15">
        <v>0</v>
      </c>
      <c r="I221" s="16">
        <v>0</v>
      </c>
      <c r="J221" s="17">
        <f t="shared" si="17"/>
        <v>0</v>
      </c>
      <c r="K221" s="18" t="s">
        <v>16</v>
      </c>
      <c r="L221" s="19">
        <v>0</v>
      </c>
      <c r="M221" s="24">
        <f t="shared" si="22"/>
        <v>0</v>
      </c>
    </row>
    <row r="222" spans="1:13" ht="25.5">
      <c r="A222" s="102">
        <v>218</v>
      </c>
      <c r="B222" s="20" t="s">
        <v>292</v>
      </c>
      <c r="C222" s="12">
        <f>+'30'!G222</f>
        <v>14</v>
      </c>
      <c r="D222" s="13">
        <v>0</v>
      </c>
      <c r="E222" s="12">
        <f t="shared" ref="E222" si="23">C222+D222</f>
        <v>14</v>
      </c>
      <c r="F222" s="13">
        <v>0</v>
      </c>
      <c r="G222" s="14">
        <f t="shared" ref="G222" si="24">E222-F222-H222</f>
        <v>14</v>
      </c>
      <c r="H222" s="15">
        <v>0</v>
      </c>
      <c r="I222" s="16">
        <v>40</v>
      </c>
      <c r="J222" s="17">
        <f t="shared" ref="J222" si="25">+I222*H222</f>
        <v>0</v>
      </c>
      <c r="K222" s="18" t="s">
        <v>16</v>
      </c>
      <c r="L222" s="19">
        <v>0</v>
      </c>
      <c r="M222" s="24">
        <f t="shared" ref="M222" si="26">SUM(J222-L222)</f>
        <v>0</v>
      </c>
    </row>
    <row r="223" spans="1:13" ht="25.5">
      <c r="A223" s="1"/>
      <c r="C223" s="32"/>
      <c r="D223" s="110"/>
      <c r="E223" s="32"/>
      <c r="F223" s="110"/>
      <c r="G223" s="25"/>
      <c r="H223" s="111"/>
      <c r="I223" s="112"/>
      <c r="J223" s="113"/>
      <c r="K223" s="28"/>
      <c r="L223" s="19"/>
      <c r="M223" s="24"/>
    </row>
    <row r="224" spans="1:13" ht="25.5">
      <c r="A224" s="1"/>
      <c r="C224" s="32"/>
      <c r="D224" s="110"/>
      <c r="E224" s="32"/>
      <c r="F224" s="110"/>
      <c r="G224" s="25"/>
      <c r="H224" s="111"/>
      <c r="I224" s="112"/>
      <c r="J224" s="113"/>
      <c r="K224" s="28"/>
      <c r="L224" s="19"/>
      <c r="M224" s="24"/>
    </row>
    <row r="225" spans="1:15" ht="25.5">
      <c r="A225" s="1"/>
      <c r="C225" s="32"/>
      <c r="D225" s="110"/>
      <c r="E225" s="32"/>
      <c r="F225" s="110"/>
      <c r="G225" s="25"/>
      <c r="H225" s="111"/>
      <c r="I225" s="112"/>
      <c r="J225" s="113"/>
      <c r="K225" s="28"/>
      <c r="L225" s="19"/>
      <c r="M225" s="24"/>
    </row>
    <row r="226" spans="1:15" ht="25.5">
      <c r="A226" s="1"/>
      <c r="C226" s="32"/>
      <c r="D226" s="110"/>
      <c r="E226" s="32"/>
      <c r="F226" s="110"/>
      <c r="G226" s="25"/>
      <c r="H226" s="111"/>
      <c r="I226" s="112"/>
      <c r="J226" s="113"/>
      <c r="K226" s="28"/>
      <c r="L226" s="19"/>
      <c r="M226" s="24"/>
    </row>
    <row r="227" spans="1:15" ht="25.5">
      <c r="A227" s="1"/>
      <c r="C227" s="32"/>
      <c r="D227" s="110"/>
      <c r="E227" s="32"/>
      <c r="F227" s="110"/>
      <c r="G227" s="25"/>
      <c r="H227" s="111"/>
      <c r="I227" s="112"/>
      <c r="J227" s="113"/>
      <c r="K227" s="28"/>
      <c r="L227" s="19"/>
      <c r="M227" s="24"/>
    </row>
    <row r="228" spans="1:15" ht="25.5">
      <c r="A228" s="1"/>
      <c r="C228" s="25"/>
      <c r="D228" s="26"/>
      <c r="E228" s="25"/>
      <c r="F228" s="26"/>
      <c r="G228" s="25"/>
      <c r="H228" s="25"/>
      <c r="I228" s="27"/>
      <c r="J228" s="29"/>
      <c r="K228" s="28"/>
      <c r="L228" s="19">
        <v>0</v>
      </c>
      <c r="M228" s="157" t="s">
        <v>227</v>
      </c>
      <c r="N228" s="157"/>
    </row>
    <row r="229" spans="1:15" ht="25.5" customHeight="1">
      <c r="A229" s="1"/>
      <c r="C229" s="25"/>
      <c r="D229" s="26"/>
      <c r="E229" s="25"/>
      <c r="F229" s="26"/>
      <c r="G229" s="25"/>
      <c r="H229" s="158" t="s">
        <v>228</v>
      </c>
      <c r="I229" s="159"/>
      <c r="J229" s="31">
        <f>+X110</f>
        <v>0</v>
      </c>
      <c r="K229" s="28"/>
      <c r="L229" s="30"/>
    </row>
    <row r="230" spans="1:15" ht="25.5">
      <c r="A230" s="1"/>
      <c r="C230" s="32"/>
      <c r="E230" s="32"/>
      <c r="G230" s="32"/>
      <c r="H230" s="33"/>
      <c r="I230" s="156" t="s">
        <v>212</v>
      </c>
      <c r="J230" s="156"/>
      <c r="K230" s="34">
        <f>SUM(J5:J229)</f>
        <v>0</v>
      </c>
    </row>
    <row r="231" spans="1:15" ht="25.5">
      <c r="A231" s="1"/>
      <c r="C231" s="32"/>
      <c r="E231" s="32"/>
      <c r="G231" s="32"/>
      <c r="I231" s="154" t="s">
        <v>213</v>
      </c>
      <c r="J231" s="155"/>
      <c r="K231" s="37">
        <v>0</v>
      </c>
    </row>
    <row r="232" spans="1:15" ht="25.5">
      <c r="A232" s="1"/>
      <c r="C232" s="32"/>
      <c r="E232" s="32"/>
      <c r="G232" s="32"/>
      <c r="I232" s="35" t="s">
        <v>214</v>
      </c>
      <c r="J232" s="36"/>
      <c r="K232" s="37">
        <f>SUM(L232:BO232)</f>
        <v>0</v>
      </c>
      <c r="L232" s="38"/>
    </row>
    <row r="233" spans="1:15" ht="25.5">
      <c r="A233" s="1"/>
      <c r="C233" s="32"/>
      <c r="D233" s="91"/>
      <c r="E233" s="32"/>
      <c r="G233" s="39"/>
      <c r="I233" s="154" t="s">
        <v>215</v>
      </c>
      <c r="J233" s="155"/>
      <c r="K233" s="37">
        <v>0</v>
      </c>
    </row>
    <row r="234" spans="1:15" ht="25.5">
      <c r="A234" s="1"/>
      <c r="C234" s="90"/>
      <c r="E234" s="32"/>
      <c r="G234" s="32"/>
      <c r="I234" s="154" t="s">
        <v>216</v>
      </c>
      <c r="J234" s="155"/>
      <c r="K234" s="37">
        <v>0</v>
      </c>
    </row>
    <row r="235" spans="1:15" ht="25.5">
      <c r="A235" s="1"/>
      <c r="C235" s="32"/>
      <c r="E235" s="32"/>
      <c r="G235" s="32"/>
      <c r="I235" s="154" t="s">
        <v>217</v>
      </c>
      <c r="J235" s="155"/>
      <c r="K235" s="93">
        <f>SUM(L5:L228)</f>
        <v>0</v>
      </c>
      <c r="M235" s="94" t="s">
        <v>218</v>
      </c>
      <c r="N235" s="40" t="s">
        <v>219</v>
      </c>
      <c r="O235" s="41" t="s">
        <v>220</v>
      </c>
    </row>
    <row r="236" spans="1:15" ht="25.5">
      <c r="A236" s="1"/>
      <c r="C236" s="32"/>
      <c r="E236" s="32"/>
      <c r="G236" s="32"/>
      <c r="I236" s="154" t="s">
        <v>221</v>
      </c>
      <c r="J236" s="155"/>
      <c r="K236" s="34">
        <f>K230-K231-K232-K234-K235</f>
        <v>0</v>
      </c>
      <c r="M236" s="42"/>
      <c r="N236" s="42"/>
      <c r="O236" s="42"/>
    </row>
    <row r="237" spans="1:15" ht="25.5">
      <c r="A237" s="1"/>
      <c r="C237" s="32"/>
      <c r="E237" s="32"/>
      <c r="G237" s="32"/>
      <c r="I237" s="154" t="s">
        <v>222</v>
      </c>
      <c r="J237" s="155"/>
      <c r="K237" s="93">
        <v>0</v>
      </c>
      <c r="M237" s="42"/>
      <c r="N237" s="42"/>
      <c r="O237" s="42"/>
    </row>
    <row r="238" spans="1:15" ht="25.5">
      <c r="A238" s="1"/>
      <c r="C238" s="32"/>
      <c r="E238" s="32"/>
      <c r="G238" s="32"/>
      <c r="I238" s="154" t="s">
        <v>223</v>
      </c>
      <c r="J238" s="155"/>
      <c r="K238" s="34">
        <f>+K237-K236</f>
        <v>0</v>
      </c>
      <c r="M238" s="42"/>
      <c r="N238" s="42"/>
      <c r="O238" s="42"/>
    </row>
    <row r="239" spans="1:15" ht="25.5">
      <c r="G239" s="2"/>
      <c r="I239" s="154" t="s">
        <v>224</v>
      </c>
      <c r="J239" s="155"/>
      <c r="K239" s="34">
        <f>+K237-K236</f>
        <v>0</v>
      </c>
      <c r="M239" s="43"/>
      <c r="N239" s="43"/>
      <c r="O239" s="43"/>
    </row>
    <row r="240" spans="1:15">
      <c r="G240" s="2"/>
      <c r="I240" s="28"/>
      <c r="M240" s="43"/>
      <c r="N240" s="43"/>
      <c r="O240" s="43"/>
    </row>
    <row r="241" spans="7:15">
      <c r="G241" s="2"/>
      <c r="I241" s="2" t="s">
        <v>271</v>
      </c>
      <c r="J241" s="2">
        <f>+K230-K235+K238</f>
        <v>0</v>
      </c>
      <c r="M241" s="44"/>
      <c r="N241" s="44"/>
      <c r="O241" s="44"/>
    </row>
    <row r="242" spans="7:15">
      <c r="G242" s="2"/>
      <c r="I242" s="2" t="s">
        <v>272</v>
      </c>
      <c r="J242" s="2">
        <f>SUM(K231:K234)</f>
        <v>0</v>
      </c>
      <c r="M242" s="45">
        <f>SUM(M236:M241)</f>
        <v>0</v>
      </c>
      <c r="N242" s="45">
        <f>SUM(N236:N241)</f>
        <v>0</v>
      </c>
      <c r="O242" s="45">
        <f>SUM(O236:O241)</f>
        <v>0</v>
      </c>
    </row>
    <row r="243" spans="7:15">
      <c r="G243" s="2"/>
      <c r="I243" s="2" t="s">
        <v>273</v>
      </c>
      <c r="J243" s="2">
        <f>+K237</f>
        <v>0</v>
      </c>
      <c r="M243" s="46" t="s">
        <v>225</v>
      </c>
      <c r="N243" s="47">
        <f>N242*30/100</f>
        <v>0</v>
      </c>
      <c r="O243" s="47">
        <f>O242*30/100</f>
        <v>0</v>
      </c>
    </row>
    <row r="244" spans="7:15">
      <c r="G244" s="2"/>
      <c r="I244" s="2"/>
      <c r="M244" s="46" t="s">
        <v>226</v>
      </c>
      <c r="N244" s="47">
        <f>N243*7/100</f>
        <v>0</v>
      </c>
      <c r="O244" s="47">
        <f>O243*7/100</f>
        <v>0</v>
      </c>
    </row>
    <row r="245" spans="7:15">
      <c r="G245" s="2"/>
      <c r="I245" s="2"/>
      <c r="M245" s="95" t="s">
        <v>5</v>
      </c>
      <c r="N245" s="48">
        <f>N242-N243-N244</f>
        <v>0</v>
      </c>
      <c r="O245" s="48">
        <f>O242-O243-O244</f>
        <v>0</v>
      </c>
    </row>
    <row r="246" spans="7:15">
      <c r="G246" s="2"/>
      <c r="I246" s="2"/>
    </row>
    <row r="247" spans="7:15">
      <c r="G247" s="2"/>
      <c r="I247" s="2"/>
    </row>
    <row r="248" spans="7:15">
      <c r="G248" s="2"/>
      <c r="I248" s="2"/>
    </row>
    <row r="249" spans="7:15">
      <c r="G249" s="2"/>
      <c r="I249" s="2"/>
    </row>
    <row r="250" spans="7:15">
      <c r="G250" s="2"/>
      <c r="I250" s="2"/>
    </row>
    <row r="251" spans="7:15">
      <c r="G251" s="2"/>
      <c r="I251" s="2"/>
    </row>
    <row r="252" spans="7:15">
      <c r="G252" s="2"/>
      <c r="I252" s="2"/>
    </row>
    <row r="253" spans="7:15">
      <c r="G253" s="2"/>
      <c r="I253" s="2"/>
    </row>
    <row r="254" spans="7:15">
      <c r="G254" s="2"/>
      <c r="I254" s="2"/>
    </row>
    <row r="255" spans="7:15">
      <c r="G255" s="2"/>
      <c r="I255" s="2"/>
    </row>
    <row r="256" spans="7:15">
      <c r="G256" s="2"/>
      <c r="I256" s="2"/>
    </row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</sheetData>
  <mergeCells count="32">
    <mergeCell ref="I237:J237"/>
    <mergeCell ref="I238:J238"/>
    <mergeCell ref="I239:J239"/>
    <mergeCell ref="H229:I229"/>
    <mergeCell ref="I230:J230"/>
    <mergeCell ref="I231:J231"/>
    <mergeCell ref="I233:J233"/>
    <mergeCell ref="I234:J234"/>
    <mergeCell ref="I235:J235"/>
    <mergeCell ref="Z3:Z4"/>
    <mergeCell ref="P107:W107"/>
    <mergeCell ref="R3:R4"/>
    <mergeCell ref="S3:S4"/>
    <mergeCell ref="I236:J236"/>
    <mergeCell ref="M228:N228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กนกอร พุ่มนิล</cp:lastModifiedBy>
  <cp:lastPrinted>2024-02-18T09:01:16Z</cp:lastPrinted>
  <dcterms:created xsi:type="dcterms:W3CDTF">2023-12-01T06:47:53Z</dcterms:created>
  <dcterms:modified xsi:type="dcterms:W3CDTF">2024-07-01T03:41:33Z</dcterms:modified>
</cp:coreProperties>
</file>